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1" sheetId="1" r:id="rId1"/>
    <sheet name="стр.2_таб.1_7" sheetId="2" r:id="rId2"/>
    <sheet name="стр.6_12_0503768" sheetId="3" r:id="rId3"/>
    <sheet name="стр.6_12(2)" sheetId="4" r:id="rId4"/>
    <sheet name="стр.13_0503769" sheetId="5" r:id="rId5"/>
    <sheet name="стр.13(2)" sheetId="6" r:id="rId6"/>
    <sheet name="стр.16_21_0503773" sheetId="7" r:id="rId7"/>
    <sheet name="стр.23_0503779" sheetId="8" r:id="rId8"/>
    <sheet name="стр.23(2)" sheetId="9" r:id="rId9"/>
    <sheet name="стр.23(3)" sheetId="10" r:id="rId10"/>
  </sheets>
  <definedNames>
    <definedName name="_xlnm.Print_Area" localSheetId="0">'стр.1'!$A$1:$DD$65</definedName>
    <definedName name="_xlnm.Print_Area" localSheetId="5">'стр.13(2)'!$A$1:$FF$35</definedName>
    <definedName name="_xlnm.Print_Area" localSheetId="6">'стр.16_21_0503773'!$A$1:$FF$166</definedName>
    <definedName name="_xlnm.Print_Area" localSheetId="8">'стр.23(2)'!$A$1:$DD$31</definedName>
    <definedName name="_xlnm.Print_Area" localSheetId="9">'стр.23(3)'!$A$1:$DD$31</definedName>
    <definedName name="_xlnm.Print_Area" localSheetId="7">'стр.23_0503779'!$A$1:$DD$31</definedName>
    <definedName name="_xlnm.Print_Area" localSheetId="3">'стр.6_12(2)'!$A$1:$FI$155</definedName>
    <definedName name="_xlnm.Print_Area" localSheetId="2">'стр.6_12_0503768'!$A$1:$FI$155</definedName>
  </definedNames>
  <calcPr fullCalcOnLoad="1"/>
</workbook>
</file>

<file path=xl/sharedStrings.xml><?xml version="1.0" encoding="utf-8"?>
<sst xmlns="http://schemas.openxmlformats.org/spreadsheetml/2006/main" count="1293" uniqueCount="679">
  <si>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</si>
  <si>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</si>
  <si>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</si>
  <si>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</si>
  <si>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</si>
  <si>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</si>
  <si>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по ОКАТО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</si>
  <si>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</si>
  <si>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</si>
  <si>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</si>
  <si>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</si>
  <si>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</si>
  <si>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</si>
  <si>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</si>
  <si>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</si>
  <si>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</si>
  <si>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</si>
  <si>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</si>
  <si>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</si>
  <si>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</si>
  <si>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</si>
  <si>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</si>
  <si>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</si>
  <si>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</si>
  <si>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</si>
  <si>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</si>
  <si>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</si>
  <si>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</si>
  <si>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</si>
  <si>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</si>
  <si>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</si>
  <si>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</si>
  <si>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</si>
  <si>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</si>
  <si>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</si>
  <si>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</si>
  <si>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</si>
  <si>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</si>
  <si>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</si>
  <si>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</si>
  <si>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</si>
  <si>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</si>
  <si>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</si>
  <si>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Код формы по ОКУД</t>
  </si>
  <si>
    <t>Всего</t>
  </si>
  <si>
    <t>010</t>
  </si>
  <si>
    <t>450</t>
  </si>
  <si>
    <t>Вид деятельности</t>
  </si>
  <si>
    <t>Вид задолженности</t>
  </si>
  <si>
    <t>Сумма задолженности всего, руб.</t>
  </si>
  <si>
    <t>Остаток</t>
  </si>
  <si>
    <t>Итого по разделу 1</t>
  </si>
  <si>
    <t>Итого по разделу 2</t>
  </si>
  <si>
    <t>011</t>
  </si>
  <si>
    <t>012</t>
  </si>
  <si>
    <t>020</t>
  </si>
  <si>
    <t>021</t>
  </si>
  <si>
    <t>040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</si>
  <si>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</si>
  <si>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</si>
  <si>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</si>
  <si>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</si>
  <si>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</si>
  <si>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</si>
  <si>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</si>
  <si>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</si>
  <si>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</si>
  <si>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</si>
  <si>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</si>
  <si>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</si>
  <si>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</si>
  <si>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</si>
  <si>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</si>
  <si>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</si>
  <si>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</si>
  <si>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</si>
  <si>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</si>
  <si>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</si>
  <si>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</si>
  <si>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</si>
  <si>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</si>
  <si>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Периодичность: квартальная, годовая</t>
  </si>
  <si>
    <t>Глава по БК</t>
  </si>
  <si>
    <t xml:space="preserve">на 1 </t>
  </si>
  <si>
    <t>из них:</t>
  </si>
  <si>
    <t>Итого по
коду счета</t>
  </si>
  <si>
    <t>код главы
по БК</t>
  </si>
  <si>
    <t>код
по ОКАТО</t>
  </si>
  <si>
    <t>На конец отчетного периода</t>
  </si>
  <si>
    <t>2. Счета в финансовом органе</t>
  </si>
  <si>
    <t>х</t>
  </si>
  <si>
    <t>год возникновения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</si>
  <si>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</si>
  <si>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</si>
  <si>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</si>
  <si>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</si>
  <si>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</si>
  <si>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</si>
  <si>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</si>
  <si>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</si>
  <si>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</si>
  <si>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</si>
  <si>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</si>
  <si>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</si>
  <si>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</si>
  <si>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</si>
  <si>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</si>
  <si>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</si>
  <si>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</si>
  <si>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</si>
  <si>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</si>
  <si>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</si>
  <si>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</si>
  <si>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</si>
  <si>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</si>
  <si>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</si>
  <si>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</si>
  <si>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</si>
  <si>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</si>
  <si>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</si>
  <si>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</si>
  <si>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</si>
  <si>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</si>
  <si>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</si>
  <si>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</si>
  <si>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</si>
  <si>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</si>
  <si>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</si>
  <si>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</si>
  <si>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</si>
  <si>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</si>
  <si>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</si>
  <si>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</si>
  <si>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</si>
  <si>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</si>
  <si>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</si>
  <si>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</si>
  <si>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</si>
  <si>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</si>
  <si>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</si>
  <si>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</si>
  <si>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</si>
  <si>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</si>
  <si>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</si>
  <si>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</si>
  <si>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</si>
  <si>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</si>
  <si>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</si>
  <si>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</si>
  <si>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</si>
  <si>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</si>
  <si>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</si>
  <si>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</si>
  <si>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</si>
  <si>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</si>
  <si>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</si>
  <si>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</si>
  <si>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</si>
  <si>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</si>
  <si>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</si>
  <si>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</si>
  <si>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</si>
  <si>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</si>
  <si>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</si>
  <si>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</si>
  <si>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</si>
  <si>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</si>
  <si>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</si>
  <si>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</si>
  <si>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</si>
  <si>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</si>
  <si>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</si>
  <si>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</si>
  <si>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</si>
  <si>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</si>
  <si>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</si>
  <si>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</si>
  <si>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</si>
  <si>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</si>
  <si>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</si>
  <si>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</si>
  <si>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</si>
  <si>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</si>
  <si>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</si>
  <si>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</si>
  <si>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</si>
  <si>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</si>
  <si>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</si>
  <si>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</si>
  <si>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</si>
  <si>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</si>
  <si>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</si>
  <si>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</si>
  <si>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</si>
  <si>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</si>
  <si>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</si>
  <si>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</si>
  <si>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</si>
  <si>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</si>
  <si>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</si>
  <si>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</si>
  <si>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</si>
  <si>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</si>
  <si>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</si>
  <si>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</si>
  <si>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</si>
  <si>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063</t>
  </si>
  <si>
    <t>А К Т И В</t>
  </si>
  <si>
    <t>Причина расхождения</t>
  </si>
  <si>
    <t>Сумма расхождений, руб.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</si>
  <si>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</si>
  <si>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</si>
  <si>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</si>
  <si>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</si>
  <si>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</si>
  <si>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</si>
  <si>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</si>
  <si>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</si>
  <si>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</si>
  <si>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</si>
  <si>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</si>
  <si>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</si>
  <si>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</si>
  <si>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</si>
  <si>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</si>
  <si>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</si>
  <si>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</si>
  <si>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</si>
  <si>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</si>
  <si>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</si>
  <si>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</si>
  <si>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</si>
  <si>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</si>
  <si>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</si>
  <si>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</si>
  <si>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</si>
  <si>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</si>
  <si>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</si>
  <si>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</si>
  <si>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</si>
  <si>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</si>
  <si>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</si>
  <si>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</si>
  <si>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</si>
  <si>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</si>
  <si>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</si>
  <si>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</si>
  <si>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</si>
  <si>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</si>
  <si>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</si>
  <si>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</si>
  <si>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</si>
  <si>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</si>
  <si>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</si>
  <si>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</si>
  <si>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</si>
  <si>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</si>
  <si>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</si>
  <si>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</si>
  <si>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</si>
  <si>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</si>
  <si>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</si>
  <si>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</si>
  <si>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</si>
  <si>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</si>
  <si>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</si>
  <si>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</si>
  <si>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</si>
  <si>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</si>
  <si>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</si>
  <si>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</si>
  <si>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</si>
  <si>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</si>
  <si>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</si>
  <si>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</si>
  <si>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</si>
  <si>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</si>
  <si>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</si>
  <si>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</si>
  <si>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</si>
  <si>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</si>
  <si>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</si>
  <si>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</si>
  <si>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</si>
  <si>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</si>
  <si>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</si>
  <si>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</si>
  <si>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</si>
  <si>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</si>
  <si>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</si>
  <si>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</si>
  <si>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</si>
  <si>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</si>
  <si>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</si>
  <si>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</si>
  <si>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</si>
  <si>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</si>
  <si>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</si>
  <si>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</si>
  <si>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</si>
  <si>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</si>
  <si>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</si>
  <si>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</si>
  <si>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</si>
  <si>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</si>
  <si>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</si>
  <si>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</si>
  <si>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</si>
  <si>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</si>
  <si>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</si>
  <si>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</si>
  <si>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</si>
  <si>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</si>
  <si>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</si>
  <si>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</si>
  <si>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</si>
  <si>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</si>
  <si>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</si>
  <si>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</si>
  <si>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</si>
  <si>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предметы лизинга (остаточная стоимость, стр. 043 - стр. 053)</t>
  </si>
  <si>
    <t>предметов лизинга (010449000)*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</si>
  <si>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</si>
  <si>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</si>
  <si>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</si>
  <si>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</si>
  <si>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</si>
  <si>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</si>
  <si>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</si>
  <si>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</si>
  <si>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</si>
  <si>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</si>
  <si>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</si>
  <si>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</si>
  <si>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</si>
  <si>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</si>
  <si>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</si>
  <si>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</si>
  <si>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</si>
  <si>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</si>
  <si>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</si>
  <si>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</si>
  <si>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</si>
  <si>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</si>
  <si>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</si>
  <si>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</si>
  <si>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</si>
  <si>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Форма 0503768 с. 3</t>
  </si>
  <si>
    <t>Форма 0503768 с. 4</t>
  </si>
  <si>
    <t>Форма 0503768 с. 2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</si>
  <si>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</si>
  <si>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</si>
  <si>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</si>
  <si>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</si>
  <si>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 xml:space="preserve">2. Недвижимое и особо ценное имущество учреждения </t>
  </si>
  <si>
    <t>1.1. Основные средства, всего</t>
  </si>
  <si>
    <t>из них
недвижимое имущество</t>
  </si>
  <si>
    <t>особо ценное имущество</t>
  </si>
  <si>
    <t>1.2. Амортизация основных средств, всего</t>
  </si>
  <si>
    <t>1.3. Вложения в основные средства, всего</t>
  </si>
  <si>
    <t xml:space="preserve">1.4. Основные средства в пути, всего </t>
  </si>
  <si>
    <t>из них
особо ценное имущество</t>
  </si>
  <si>
    <t>2.1. Нематериальные активы, всего</t>
  </si>
  <si>
    <t>311</t>
  </si>
  <si>
    <t>312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</si>
  <si>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</si>
  <si>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</si>
  <si>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</si>
  <si>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</si>
  <si>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</si>
  <si>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</si>
  <si>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</si>
  <si>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</si>
  <si>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</si>
  <si>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</si>
  <si>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</si>
  <si>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</si>
  <si>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</si>
  <si>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</si>
  <si>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</si>
  <si>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</si>
  <si>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</si>
  <si>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</si>
  <si>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</si>
  <si>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</si>
  <si>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</si>
  <si>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</si>
  <si>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</si>
  <si>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</si>
  <si>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</si>
  <si>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</si>
  <si>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</si>
  <si>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</si>
  <si>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</si>
  <si>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</si>
  <si>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</si>
  <si>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</si>
  <si>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</si>
  <si>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</si>
  <si>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</si>
  <si>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</si>
  <si>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</si>
  <si>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</si>
  <si>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</si>
  <si>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</si>
  <si>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</si>
  <si>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</si>
  <si>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</si>
  <si>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</si>
  <si>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</si>
  <si>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</si>
  <si>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</si>
  <si>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</si>
  <si>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</si>
  <si>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</si>
  <si>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</si>
  <si>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</si>
  <si>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</si>
  <si>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</si>
  <si>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</si>
  <si>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</si>
  <si>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</si>
  <si>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</si>
  <si>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</si>
  <si>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</si>
  <si>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</si>
  <si>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в том числе
особо ценное имущество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</si>
  <si>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</si>
  <si>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</si>
  <si>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</si>
  <si>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</si>
  <si>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</si>
  <si>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</si>
  <si>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</si>
  <si>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</si>
  <si>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</si>
  <si>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</si>
  <si>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</si>
  <si>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</si>
  <si>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</si>
  <si>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</si>
  <si>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</si>
  <si>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</si>
  <si>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</si>
  <si>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</si>
  <si>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</si>
  <si>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</si>
  <si>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</si>
  <si>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</si>
  <si>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</si>
  <si>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</si>
  <si>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</si>
  <si>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</si>
  <si>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</si>
  <si>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</si>
  <si>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</si>
  <si>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</si>
  <si>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</si>
  <si>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</si>
  <si>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</si>
  <si>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</si>
  <si>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</si>
  <si>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</si>
  <si>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</si>
  <si>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</si>
  <si>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</si>
  <si>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</si>
  <si>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</si>
  <si>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</si>
  <si>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</si>
  <si>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причина образования</t>
  </si>
  <si>
    <t>наименование дебитора (кредитора)</t>
  </si>
  <si>
    <t>В том числе нереальная к взысканию (просроченная) задолженность</t>
  </si>
  <si>
    <t>Номер счета
бухгалтерского учета</t>
  </si>
  <si>
    <t>в том числе:
крупные сделки</t>
  </si>
  <si>
    <t>сделки с заинтересованностью</t>
  </si>
  <si>
    <t>Сведения по дебиторской и кредиторской задолженности учреждения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</si>
  <si>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</si>
  <si>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</si>
  <si>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</si>
  <si>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</si>
  <si>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</si>
  <si>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</si>
  <si>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</si>
  <si>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Причина 
расхождения</t>
  </si>
  <si>
    <t>Реквизиты контрагента 
при реорганизации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</si>
  <si>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</si>
  <si>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</si>
  <si>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</si>
  <si>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</si>
  <si>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</si>
  <si>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</si>
  <si>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</si>
  <si>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</si>
  <si>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</si>
  <si>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</si>
  <si>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>Основные средства (остаточная стоимость, стр. 010 - стр. 020)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</si>
  <si>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</si>
  <si>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</si>
  <si>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</si>
  <si>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</si>
  <si>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</si>
  <si>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</si>
  <si>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</si>
  <si>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особо ценное движимое имущество учреждения (010429000)*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</si>
  <si>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</si>
  <si>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</si>
  <si>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особо ценное движимое имущество учреждения (010520000)*</t>
  </si>
  <si>
    <t>в особо ценное движимое имущество учреждения (010620000)</t>
  </si>
  <si>
    <t>102</t>
  </si>
  <si>
    <t>Нефинансовые активы в пути (010700000)</t>
  </si>
  <si>
    <t>особо ценное имущество учреждения в пути (010720000)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</si>
  <si>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</si>
  <si>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Денежные средства учреждения (020100000)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</si>
  <si>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</si>
  <si>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</si>
  <si>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</si>
  <si>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</si>
  <si>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</si>
  <si>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</si>
  <si>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по представленным кредитам, займам (ссудам) (020710000)</t>
  </si>
  <si>
    <t>расчеты с финансовым органом по наличным денежным
средствам (021003000)</t>
  </si>
  <si>
    <t>расчеты с прочими дебиторами (021005000)</t>
  </si>
  <si>
    <t>расчеты с учредителем (021006000)</t>
  </si>
  <si>
    <t>335</t>
  </si>
  <si>
    <t>336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</si>
  <si>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</si>
  <si>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по долговым обязательствам в иностранной валюте 
(030140000)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</si>
  <si>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</si>
  <si>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</si>
  <si>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</si>
  <si>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</si>
  <si>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по удержаниям из выплат по оплате труда 
(030403000)</t>
  </si>
  <si>
    <t>расчеты с прочими кредиторами (030406000)</t>
  </si>
  <si>
    <t>* Данные по этим строкам в валюту баланса не входят.</t>
  </si>
  <si>
    <t>на конец предыдущего отчетного финан-сового года, руб.</t>
  </si>
  <si>
    <t>на начало 
отчетного финан-сового года, руб.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</si>
  <si>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</si>
  <si>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</si>
  <si>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</si>
  <si>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</si>
  <si>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</si>
  <si>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</si>
  <si>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</si>
  <si>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</si>
  <si>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</si>
  <si>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4.2. Вложения в материальные запасы</t>
  </si>
  <si>
    <t>(дебиторская/кредиторская)</t>
  </si>
  <si>
    <t>Расчеты по кредитам, займам (ссудам) (020700000)</t>
  </si>
  <si>
    <t>2.2. Амортизация нематериальных активов, всего</t>
  </si>
  <si>
    <t>041</t>
  </si>
  <si>
    <t>дебиторская</t>
  </si>
  <si>
    <t>кредиторская</t>
  </si>
  <si>
    <t>40703810155414000131</t>
  </si>
  <si>
    <t>января</t>
  </si>
  <si>
    <t>12</t>
  </si>
  <si>
    <t>75095366</t>
  </si>
  <si>
    <t>43511260</t>
  </si>
  <si>
    <t>Автономное муниципальное учреждение муниципального образования "Всеволожский муниципальный район" Ленинградской области "Агентство земельно-имущественных отношений"</t>
  </si>
  <si>
    <t>41413000000</t>
  </si>
  <si>
    <t>Администрация муниципального образования "Всеволожский муниципальный район" Ленинградской области</t>
  </si>
  <si>
    <t>Наблюдательный совет</t>
  </si>
  <si>
    <t>Доценко В. В.</t>
  </si>
  <si>
    <t>Телягисова О. В.</t>
  </si>
  <si>
    <t>(81370) 41372</t>
  </si>
  <si>
    <t>осуществление предусмотренных законодательством РФ полномочий муниципального образования «Всеволожский муниципальный район» в сфере земельно-имущественных отношений, градостроительства, архитектуры и землеустройства</t>
  </si>
  <si>
    <t>оказание помощи физическим и юридическим лицам в формировании пакета документов, необходимых для принятия органами местного самоуправления Всеволожского муниципального района в подготовке правовых актов в сфере земельно-имущественных отношений, градостроительства, архитектуры и землеустройства</t>
  </si>
  <si>
    <t>информационное и организационно-техническое содействие в обеспечении деятельности органов местного самоуправления Всеволожского муниципального района в сфере земельно-имущественных отношений, а также межведомственной земельной комиссии Всеволожского муниципального района</t>
  </si>
  <si>
    <t>оказание комплекса взаимосвязанных муниципальных услуг, предусмотренных действующим законодательством, в сфере земельно-имущественных отношений, градостроительства, геодезии, картографии и землеустройства</t>
  </si>
  <si>
    <t>организация и проведение торгов по продаже земельных участков, или права на заключение договоров аренды земельных участков, организация и проведение аукционов по продаже муниципального имущества, организация и проведение аукционов на право заключения договора о развитии застроенной территории</t>
  </si>
  <si>
    <t>оказание содействия органам местного самоуправления в решении правовых вопросов в сфере земельных, имущественных отношений, градостроительства, архитектуры и землеустройства</t>
  </si>
  <si>
    <t>304.00</t>
  </si>
  <si>
    <t>составление годовой бухгалтерской отчетности</t>
  </si>
  <si>
    <t>30.12.2011</t>
  </si>
  <si>
    <t>125</t>
  </si>
  <si>
    <t>-</t>
  </si>
  <si>
    <t>ОАО "Ростелеком"</t>
  </si>
  <si>
    <t>за мг и мн связь</t>
  </si>
  <si>
    <t>ФГУП "Почта России"</t>
  </si>
  <si>
    <t>почтовые расходы</t>
  </si>
  <si>
    <t>ОАО "Мегафон"</t>
  </si>
  <si>
    <t>за услуги связи</t>
  </si>
  <si>
    <t>ООО "АРГО-транс"</t>
  </si>
  <si>
    <t>за перевозку</t>
  </si>
  <si>
    <t>ООО "РКС-энерго"</t>
  </si>
  <si>
    <t>ООО "ВЖУК "Южный"</t>
  </si>
  <si>
    <t>за тепловую энергию</t>
  </si>
  <si>
    <t xml:space="preserve"> за электрическую энергию</t>
  </si>
  <si>
    <t>ОАО "Всеволожские тепловые сети"</t>
  </si>
  <si>
    <t>за воду и стоки</t>
  </si>
  <si>
    <t>ИП Худякова Ю. С.</t>
  </si>
  <si>
    <t>мойка автомобмлей</t>
  </si>
  <si>
    <t>ИП Усманов Х. Х.</t>
  </si>
  <si>
    <t>ремонт телефона</t>
  </si>
  <si>
    <t>Отражая О. Н.</t>
  </si>
  <si>
    <t>услуги нотариуса (заверение подписи)</t>
  </si>
  <si>
    <t>ООО "Кей"</t>
  </si>
  <si>
    <t>приобретение ос до 3000р.</t>
  </si>
  <si>
    <t>ООО "Несте Санкт-Петербург"</t>
  </si>
  <si>
    <t>приобретение бензина</t>
  </si>
  <si>
    <t>ошибочный платеж</t>
  </si>
  <si>
    <t>Яблоков Н. Н.</t>
  </si>
  <si>
    <t>за перечисление алиментов</t>
  </si>
  <si>
    <t>НДФЛ</t>
  </si>
  <si>
    <t>ИФНС по Всеволожскому району</t>
  </si>
  <si>
    <t>ФСС</t>
  </si>
  <si>
    <t>пособия за счет ФСС</t>
  </si>
  <si>
    <t>транспортный налог</t>
  </si>
  <si>
    <t>единый налог при УСН</t>
  </si>
  <si>
    <t xml:space="preserve"> услуги связи</t>
  </si>
  <si>
    <t>ЗАО "Дельта Телеком"</t>
  </si>
  <si>
    <t>интернет</t>
  </si>
  <si>
    <t>ООО "Тиджейк"</t>
  </si>
  <si>
    <t xml:space="preserve"> за разработку фирменного стиля</t>
  </si>
  <si>
    <t>ООО "Альтаир"</t>
  </si>
  <si>
    <t>за консультационные услуги</t>
  </si>
  <si>
    <t>за настройку сайта</t>
  </si>
  <si>
    <t>ООО "ИКК "Гарант"</t>
  </si>
  <si>
    <t>за сопровождение СПС</t>
  </si>
  <si>
    <t>за электрическую энергию</t>
  </si>
  <si>
    <t>ИП Гаврилюк</t>
  </si>
  <si>
    <t>за штампы</t>
  </si>
  <si>
    <t>Смирнов Ю.И.</t>
  </si>
  <si>
    <t>остаток подотчетных сумм</t>
  </si>
  <si>
    <t>10</t>
  </si>
  <si>
    <t>Субсидия на выполнение государственного (муниципального) задания</t>
  </si>
  <si>
    <t>Собственные доходы учреждения</t>
  </si>
  <si>
    <t>2.302.21</t>
  </si>
  <si>
    <t>2.302.22</t>
  </si>
  <si>
    <t>2.302.23</t>
  </si>
  <si>
    <t>2.302.25</t>
  </si>
  <si>
    <t>2.302.26</t>
  </si>
  <si>
    <t>2.302.31</t>
  </si>
  <si>
    <t>2.302.34</t>
  </si>
  <si>
    <t>2.302.00</t>
  </si>
  <si>
    <t>2.304.06</t>
  </si>
  <si>
    <t>2.304.03</t>
  </si>
  <si>
    <t>2.303.01</t>
  </si>
  <si>
    <t>2.303.02</t>
  </si>
  <si>
    <t>2.303.05</t>
  </si>
  <si>
    <t>2.303.00</t>
  </si>
  <si>
    <t>2.206.21</t>
  </si>
  <si>
    <t>2.206.26</t>
  </si>
  <si>
    <t>2.206.23</t>
  </si>
  <si>
    <t>2.206.31</t>
  </si>
  <si>
    <t>2.206.00</t>
  </si>
  <si>
    <t>2.208.34</t>
  </si>
  <si>
    <t>2.208.00</t>
  </si>
  <si>
    <t>Субсидия на выполнение государственного (муниципального) задания, собственные доходы учреждения</t>
  </si>
  <si>
    <t>Средства во временном распоряжении</t>
  </si>
  <si>
    <t>работающих – 69 чел.</t>
  </si>
  <si>
    <t>ООО "Плюс"</t>
  </si>
  <si>
    <t>ООО Диалог Информ"</t>
  </si>
  <si>
    <t>АМУ АЗИО является автономным муниципальным учреждением, имеет ОГРН 1054700042220, свидетельство о внесении записи</t>
  </si>
  <si>
    <t>в Единый государственный реестр юридических лиц: серия 47 № 002548781 от 10.01.2008; юридический адрес: 188640,</t>
  </si>
  <si>
    <t>Ленинградская обл., г.Всеволожск, Колтушское ш., д.138; фактический адрес: 188645, Ленинградская обл., г.Всеволожск,</t>
  </si>
  <si>
    <t>ул.Невская, д.10, счет кредитной организации: 40703810155414000131 в Северо-Западном банке ОАО "Сбербанк России". В состав</t>
  </si>
  <si>
    <t>наблюдательного совета АМУ АЗИО входят: Ткачев Михаил Иванович - заместитель главы администрации муниципального</t>
  </si>
  <si>
    <t>образования по финансам и экономике – начальник управления экономического развития и промышленности; Кроткова Марина</t>
  </si>
  <si>
    <t>Михайловна – начальник отдела по правовым вопросам администрации муниципального образования; Клиндух Владимир</t>
  </si>
  <si>
    <t>Александрович – начальник управления по муниципальному имуществу администрации муниципального образования; Акопян</t>
  </si>
  <si>
    <t>Эдуард Камович – начальник управления архитектуры и градостроительства администрации муниципального образования; Хромов</t>
  </si>
  <si>
    <t>Сергей Владимирович – советник главы администрации по вопросам безопасности; Сафронков Андрей Евгеньевич – начальник</t>
  </si>
  <si>
    <t>юридического отдела АМУ АЗИО; Прокофьева Светлана Михайловна – начальник отдела приватизации земельных участков для</t>
  </si>
  <si>
    <t>ИЖС АМУ АЗИО. Учреждение выполняет задание, установленное учредителем, в соответствии с предусмотренной уставом</t>
  </si>
  <si>
    <t>основной деятельностью. Финансовое обеспечение указанной деятельности осуществляется в виде субсидий. Автономное</t>
  </si>
  <si>
    <t>учреждение  по своему усмотрению вправе выполнять работы, оказывать услуги, относящиеся к его основной деятельности, для</t>
  </si>
  <si>
    <t>граждан и юридических лиц за плату. Учреждение вправе осуществлять иные виды деятельности лишь постольку, поскольку это</t>
  </si>
  <si>
    <t>служит достижению целей, ради которых оно создано, при условии, что такие  виды деятельностиуказаны в его уставе. Доходы АМУ</t>
  </si>
  <si>
    <t>АЗИО поступают в его самостоятельное распоряжение и используются им для достижения целей, ради которых оно создано.</t>
  </si>
  <si>
    <t>Имущество учреждения закрепляется за ним на праве оперативного управления. Собственником имущества АМУ АЗИО является</t>
  </si>
  <si>
    <t>муниципальное образование. Учреждение без согласия учредителя не вправе распоряжаться недвижимым имуществом и особо</t>
  </si>
  <si>
    <t>ценным движимым имуществом, закрепленным за ним учредителем или приобретенным учреждением за счет средств, выделенных</t>
  </si>
  <si>
    <t>ему учредителем на приобретение этого имущества. Остальным имуществом, в том числе недвижимым имуществом, АМУ АЗИО</t>
  </si>
  <si>
    <t>вправе распоряжаться самостоятельно. Бухгалтерский учет в учреждении ведется по Плану счетов бухгалтерского учета</t>
  </si>
  <si>
    <t>автономных учреждений, Инструкцией по применению Плана счетов бухгалтерского учета автономных учреждений. АМУ АЗИО</t>
  </si>
  <si>
    <t>применяет упрощенную систему налогообложения. Средняя численность работающих в АМУ АЗИО за 2011 год составила 68 чел.</t>
  </si>
  <si>
    <t>Средняя заработная плата составила 27 тыс. руб. За 2011 год всего принято – 9 чел., уволено – 11 чел. На 01.01.2012 численность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</si>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</sst>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4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distributed" vertical="top"/>
    </xf>
    <xf numFmtId="0" fontId="2" fillId="0" borderId="21" xfId="0" applyFont="1" applyBorder="1" applyAlignment="1">
      <alignment horizontal="left" vertical="top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4" fontId="2" fillId="0" borderId="22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distributed" vertical="top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0" fontId="2" fillId="0" borderId="50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1"/>
    </xf>
    <xf numFmtId="4" fontId="2" fillId="0" borderId="4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4" fontId="2" fillId="33" borderId="4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49" fontId="1" fillId="33" borderId="5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" fontId="2" fillId="33" borderId="54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4" fontId="2" fillId="33" borderId="56" xfId="0" applyNumberFormat="1" applyFont="1" applyFill="1" applyBorder="1" applyAlignment="1">
      <alignment horizontal="center"/>
    </xf>
    <xf numFmtId="4" fontId="2" fillId="33" borderId="48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57" xfId="0" applyNumberFormat="1" applyFont="1" applyFill="1" applyBorder="1" applyAlignment="1">
      <alignment horizontal="center"/>
    </xf>
    <xf numFmtId="4" fontId="2" fillId="33" borderId="4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49" fontId="1" fillId="33" borderId="58" xfId="0" applyNumberFormat="1" applyFont="1" applyFill="1" applyBorder="1" applyAlignment="1">
      <alignment horizontal="center"/>
    </xf>
    <xf numFmtId="49" fontId="1" fillId="33" borderId="55" xfId="0" applyNumberFormat="1" applyFont="1" applyFill="1" applyBorder="1" applyAlignment="1">
      <alignment horizontal="center"/>
    </xf>
    <xf numFmtId="49" fontId="1" fillId="33" borderId="57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49" fontId="1" fillId="33" borderId="54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" fontId="53" fillId="0" borderId="42" xfId="0" applyNumberFormat="1" applyFont="1" applyFill="1" applyBorder="1" applyAlignment="1">
      <alignment horizontal="center"/>
    </xf>
    <xf numFmtId="4" fontId="53" fillId="0" borderId="23" xfId="0" applyNumberFormat="1" applyFont="1" applyFill="1" applyBorder="1" applyAlignment="1">
      <alignment horizontal="center"/>
    </xf>
    <xf numFmtId="4" fontId="53" fillId="0" borderId="37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 indent="1"/>
    </xf>
    <xf numFmtId="0" fontId="8" fillId="0" borderId="35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7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73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72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73" xfId="0" applyNumberFormat="1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2" fontId="2" fillId="0" borderId="27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23" xfId="0" applyFont="1" applyBorder="1" applyAlignment="1">
      <alignment horizontal="left" wrapText="1" indent="2"/>
    </xf>
    <xf numFmtId="0" fontId="8" fillId="0" borderId="24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0" fontId="8" fillId="0" borderId="35" xfId="0" applyFont="1" applyBorder="1" applyAlignment="1">
      <alignment horizontal="left" wrapText="1" indent="2"/>
    </xf>
    <xf numFmtId="4" fontId="2" fillId="0" borderId="4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" fontId="2" fillId="0" borderId="72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49" fontId="2" fillId="0" borderId="7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" fontId="2" fillId="0" borderId="8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8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 indent="3"/>
    </xf>
    <xf numFmtId="0" fontId="2" fillId="0" borderId="82" xfId="0" applyFont="1" applyBorder="1" applyAlignment="1">
      <alignment horizontal="left" wrapText="1" indent="3"/>
    </xf>
    <xf numFmtId="49" fontId="2" fillId="0" borderId="3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2" fillId="0" borderId="35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indent="3"/>
    </xf>
    <xf numFmtId="0" fontId="2" fillId="0" borderId="83" xfId="0" applyFont="1" applyBorder="1" applyAlignment="1">
      <alignment horizontal="left" indent="3"/>
    </xf>
    <xf numFmtId="0" fontId="2" fillId="0" borderId="38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0" borderId="21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wrapText="1" indent="3"/>
    </xf>
    <xf numFmtId="49" fontId="2" fillId="0" borderId="3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36" xfId="0" applyFont="1" applyBorder="1" applyAlignment="1">
      <alignment horizontal="left" indent="3"/>
    </xf>
    <xf numFmtId="0" fontId="2" fillId="0" borderId="82" xfId="0" applyFont="1" applyBorder="1" applyAlignment="1">
      <alignment horizontal="left" indent="3"/>
    </xf>
    <xf numFmtId="0" fontId="2" fillId="0" borderId="82" xfId="0" applyFont="1" applyBorder="1" applyAlignment="1">
      <alignment horizontal="left" wrapText="1"/>
    </xf>
    <xf numFmtId="0" fontId="2" fillId="0" borderId="83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 indent="3"/>
    </xf>
    <xf numFmtId="0" fontId="2" fillId="0" borderId="82" xfId="0" applyFont="1" applyFill="1" applyBorder="1" applyAlignment="1">
      <alignment horizontal="left" indent="3"/>
    </xf>
    <xf numFmtId="0" fontId="12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40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83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83" xfId="0" applyFont="1" applyBorder="1" applyAlignment="1">
      <alignment/>
    </xf>
    <xf numFmtId="0" fontId="0" fillId="0" borderId="36" xfId="0" applyBorder="1" applyAlignment="1">
      <alignment/>
    </xf>
    <xf numFmtId="0" fontId="0" fillId="0" borderId="82" xfId="0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3"/>
    </xf>
    <xf numFmtId="49" fontId="2" fillId="0" borderId="18" xfId="0" applyNumberFormat="1" applyFont="1" applyBorder="1" applyAlignment="1">
      <alignment horizontal="left" indent="3"/>
    </xf>
    <xf numFmtId="49" fontId="2" fillId="0" borderId="21" xfId="0" applyNumberFormat="1" applyFont="1" applyBorder="1" applyAlignment="1">
      <alignment horizontal="left" indent="3"/>
    </xf>
    <xf numFmtId="49" fontId="2" fillId="0" borderId="83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left" wrapText="1" indent="3"/>
    </xf>
    <xf numFmtId="49" fontId="2" fillId="0" borderId="17" xfId="0" applyNumberFormat="1" applyFont="1" applyBorder="1" applyAlignment="1">
      <alignment horizontal="left" wrapText="1" indent="3"/>
    </xf>
    <xf numFmtId="49" fontId="2" fillId="0" borderId="18" xfId="0" applyNumberFormat="1" applyFont="1" applyBorder="1" applyAlignment="1">
      <alignment horizontal="left" wrapText="1" indent="3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2" fillId="0" borderId="55" xfId="0" applyNumberFormat="1" applyFont="1" applyBorder="1" applyAlignment="1">
      <alignment horizontal="left"/>
    </xf>
    <xf numFmtId="49" fontId="12" fillId="0" borderId="56" xfId="0" applyNumberFormat="1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2" fillId="0" borderId="55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" fontId="2" fillId="0" borderId="86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87" xfId="0" applyNumberFormat="1" applyFont="1" applyBorder="1" applyAlignment="1">
      <alignment horizontal="center"/>
    </xf>
    <xf numFmtId="0" fontId="2" fillId="0" borderId="5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8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" fontId="2" fillId="0" borderId="68" xfId="0" applyNumberFormat="1" applyFont="1" applyBorder="1" applyAlignment="1">
      <alignment horizontal="center"/>
    </xf>
    <xf numFmtId="4" fontId="2" fillId="0" borderId="87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64"/>
  <sheetViews>
    <sheetView tabSelected="1" view="pageBreakPreview" zoomScaleSheetLayoutView="100" zoomScalePageLayoutView="0" workbookViewId="0" topLeftCell="A1">
      <selection activeCell="A2" sqref="A2:CM2"/>
    </sheetView>
  </sheetViews>
  <sheetFormatPr defaultColWidth="0.875" defaultRowHeight="12.75"/>
  <cols>
    <col min="1" max="16384" width="0.875" style="1" customWidth="1"/>
  </cols>
  <sheetData>
    <row r="1" ht="3" customHeight="1"/>
    <row r="2" spans="1:92" ht="13.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1"/>
      <c r="CN2" s="3"/>
    </row>
    <row r="3" spans="1:108" ht="13.5" customHeight="1" thickBot="1">
      <c r="A3" s="80" t="s">
        <v>325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1"/>
      <c r="CN3" s="92" t="s">
        <v>1</v>
      </c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4"/>
    </row>
    <row r="4" spans="90:108" ht="13.5" customHeight="1">
      <c r="CL4" s="4" t="s">
        <v>2</v>
      </c>
      <c r="CN4" s="83" t="s">
        <v>324</v>
      </c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5"/>
    </row>
    <row r="5" spans="34:108" ht="13.5" customHeight="1">
      <c r="AH5" s="4" t="s">
        <v>83</v>
      </c>
      <c r="AI5" s="97" t="s">
        <v>554</v>
      </c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71">
        <v>20</v>
      </c>
      <c r="BC5" s="71"/>
      <c r="BD5" s="71"/>
      <c r="BE5" s="71"/>
      <c r="BF5" s="98" t="s">
        <v>555</v>
      </c>
      <c r="BG5" s="98"/>
      <c r="BH5" s="98"/>
      <c r="BI5" s="1" t="s">
        <v>3</v>
      </c>
      <c r="CL5" s="4" t="s">
        <v>4</v>
      </c>
      <c r="CN5" s="99">
        <v>40909</v>
      </c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1"/>
    </row>
    <row r="6" spans="1:108" ht="45.75" customHeight="1">
      <c r="A6" s="38" t="s">
        <v>328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5" t="s">
        <v>558</v>
      </c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L6" s="4" t="s">
        <v>5</v>
      </c>
      <c r="CN6" s="74" t="s">
        <v>556</v>
      </c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6"/>
    </row>
    <row r="7" spans="1:108" ht="13.5" customHeight="1">
      <c r="A7" s="38" t="s">
        <v>329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N7" s="74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6"/>
    </row>
    <row r="8" spans="1:108" ht="33.75" customHeight="1">
      <c r="A8" s="38" t="s">
        <v>330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6" t="s">
        <v>560</v>
      </c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L8" s="4" t="s">
        <v>6</v>
      </c>
      <c r="CN8" s="102" t="s">
        <v>559</v>
      </c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103"/>
    </row>
    <row r="9" spans="1:108" ht="13.5" customHeight="1">
      <c r="A9" s="38" t="s">
        <v>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6"/>
      <c r="BX9" s="6"/>
      <c r="CL9" s="4"/>
      <c r="CN9" s="104" t="s">
        <v>557</v>
      </c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ht="10.5" customHeight="1">
      <c r="A10" s="38" t="s">
        <v>332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8" t="s">
        <v>561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L10" s="4" t="s">
        <v>5</v>
      </c>
      <c r="CN10" s="102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103"/>
    </row>
    <row r="11" spans="1:108" ht="12.75" customHeight="1">
      <c r="A11" s="39" t="s">
        <v>333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  <c r="V11" s="10"/>
      <c r="W11" s="10"/>
      <c r="X11" s="10"/>
      <c r="Y11" s="10"/>
      <c r="Z11" s="10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L11" s="4" t="s">
        <v>82</v>
      </c>
      <c r="CN11" s="102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103"/>
    </row>
    <row r="12" spans="1:108" ht="13.5" customHeight="1">
      <c r="A12" s="1" t="s">
        <v>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CN12" s="74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90:108" ht="13.5" customHeight="1">
      <c r="CL13" s="4" t="s">
        <v>326</v>
      </c>
      <c r="CN13" s="74" t="s">
        <v>327</v>
      </c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s="13" customFormat="1" ht="12.75" customHeight="1" thickBot="1">
      <c r="A14" s="13" t="s">
        <v>7</v>
      </c>
      <c r="CL14" s="22" t="s">
        <v>8</v>
      </c>
      <c r="CN14" s="89" t="s">
        <v>9</v>
      </c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90:108" s="13" customFormat="1" ht="12.75" customHeight="1">
      <c r="CL15" s="22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</row>
    <row r="16" spans="1:108" s="14" customFormat="1" ht="9.75" customHeight="1">
      <c r="A16" s="72" t="s">
        <v>653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14" customFormat="1" ht="9.75" customHeight="1">
      <c r="A17" s="107" t="s">
        <v>654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1:108" s="14" customFormat="1" ht="9.75" customHeight="1">
      <c r="A18" s="72" t="s">
        <v>655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14" customFormat="1" ht="9.75" customHeight="1">
      <c r="A19" s="72" t="s">
        <v>656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14" customFormat="1" ht="9.75" customHeight="1">
      <c r="A20" s="72" t="s">
        <v>657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spans="1:108" s="14" customFormat="1" ht="9.75" customHeight="1">
      <c r="A21" s="72" t="s">
        <v>658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</row>
    <row r="22" spans="1:108" s="14" customFormat="1" ht="9.75" customHeight="1">
      <c r="A22" s="72" t="s">
        <v>659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</row>
    <row r="23" spans="1:108" s="14" customFormat="1" ht="9.75" customHeight="1">
      <c r="A23" s="72" t="s">
        <v>660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</row>
    <row r="24" spans="1:108" s="14" customFormat="1" ht="9.75" customHeight="1">
      <c r="A24" s="72" t="s">
        <v>661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</row>
    <row r="25" spans="1:108" s="14" customFormat="1" ht="9.75" customHeight="1">
      <c r="A25" s="72" t="s">
        <v>662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s="14" customFormat="1" ht="9.75" customHeight="1">
      <c r="A26" s="72" t="s">
        <v>663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</row>
    <row r="27" spans="1:108" s="14" customFormat="1" ht="9.75" customHeight="1">
      <c r="A27" s="72" t="s">
        <v>664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</row>
    <row r="28" spans="1:108" s="14" customFormat="1" ht="9.75" customHeight="1">
      <c r="A28" s="72" t="s">
        <v>665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</row>
    <row r="29" spans="1:108" s="14" customFormat="1" ht="9.75" customHeight="1">
      <c r="A29" s="72" t="s">
        <v>666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1:108" s="14" customFormat="1" ht="9.75" customHeight="1">
      <c r="A30" s="72" t="s">
        <v>667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</row>
    <row r="31" spans="1:108" s="14" customFormat="1" ht="9.75" customHeight="1">
      <c r="A31" s="72" t="s">
        <v>668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</row>
    <row r="32" spans="1:108" s="14" customFormat="1" ht="9.75" customHeight="1">
      <c r="A32" s="72" t="s">
        <v>669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</row>
    <row r="33" spans="1:108" s="14" customFormat="1" ht="9.75" customHeight="1">
      <c r="A33" s="72" t="s">
        <v>670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</row>
    <row r="34" spans="1:108" s="14" customFormat="1" ht="9.75" customHeight="1">
      <c r="A34" s="72" t="s">
        <v>671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s="14" customFormat="1" ht="9.75" customHeight="1">
      <c r="A35" s="72" t="s">
        <v>672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</row>
    <row r="36" spans="1:108" s="14" customFormat="1" ht="9.75" customHeight="1">
      <c r="A36" s="72" t="s">
        <v>673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s="14" customFormat="1" ht="9.75" customHeight="1">
      <c r="A37" s="107" t="s">
        <v>674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</row>
    <row r="38" spans="1:108" s="14" customFormat="1" ht="9.75" customHeight="1">
      <c r="A38" s="72" t="s">
        <v>675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1:108" s="14" customFormat="1" ht="9.75" customHeight="1">
      <c r="A39" s="72" t="s">
        <v>676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</row>
    <row r="40" spans="1:108" s="14" customFormat="1" ht="9.75" customHeight="1">
      <c r="A40" s="72" t="s">
        <v>677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</row>
    <row r="41" spans="1:108" s="14" customFormat="1" ht="9.75" customHeight="1">
      <c r="A41" s="73" t="s">
        <v>650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65" ht="11.25">
      <c r="A44" s="1" t="s">
        <v>66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L44" s="70" t="s">
        <v>562</v>
      </c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</row>
    <row r="45" spans="15:65" ht="11.25">
      <c r="O45" s="68" t="s">
        <v>67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L45" s="68" t="s">
        <v>68</v>
      </c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</row>
    <row r="46" spans="19:98" ht="11.25">
      <c r="S46" s="31"/>
      <c r="T46" s="31"/>
      <c r="U46" s="31"/>
      <c r="V46" s="31"/>
      <c r="CL46" s="31"/>
      <c r="CM46" s="31"/>
      <c r="CN46" s="31"/>
      <c r="CO46" s="31"/>
      <c r="CP46" s="31"/>
      <c r="CQ46" s="31"/>
      <c r="CR46" s="31"/>
      <c r="CS46" s="31"/>
      <c r="CT46" s="31"/>
    </row>
    <row r="47" ht="11.25">
      <c r="A47" s="1" t="s">
        <v>69</v>
      </c>
    </row>
    <row r="48" spans="1:72" ht="11.25">
      <c r="A48" s="1" t="s">
        <v>70</v>
      </c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</row>
    <row r="49" spans="1:76" s="32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V49" s="68" t="s">
        <v>67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S49" s="68" t="s">
        <v>68</v>
      </c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W49" s="31"/>
      <c r="BX49" s="31"/>
    </row>
    <row r="50" spans="75:103" ht="11.25"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</row>
    <row r="51" spans="1:69" ht="11.25">
      <c r="A51" s="1" t="s">
        <v>319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P51" s="70" t="s">
        <v>563</v>
      </c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</row>
    <row r="52" spans="19:69" s="32" customFormat="1" ht="11.25" customHeight="1">
      <c r="S52" s="68" t="s">
        <v>67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1"/>
      <c r="AN52" s="1"/>
      <c r="AP52" s="68" t="s">
        <v>68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</row>
    <row r="53" spans="1:108" ht="13.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3.5" customHeight="1">
      <c r="A54" s="6"/>
      <c r="B54" s="6"/>
      <c r="C54" s="6"/>
      <c r="D54" s="6"/>
      <c r="F54" s="41" t="s">
        <v>338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CI54" s="6"/>
      <c r="CJ54" s="6"/>
      <c r="CK54" s="6"/>
      <c r="CL54" s="4" t="s">
        <v>334</v>
      </c>
      <c r="CN54" s="83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3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11"/>
      <c r="CD55" s="11"/>
      <c r="CI55" s="6"/>
      <c r="CJ55" s="6"/>
      <c r="CK55" s="6"/>
      <c r="CL55" s="4" t="s">
        <v>335</v>
      </c>
      <c r="CN55" s="74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3.5" customHeight="1" thickBot="1">
      <c r="A56" s="68" t="s">
        <v>337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I56" s="6"/>
      <c r="CJ56" s="6"/>
      <c r="CK56" s="6"/>
      <c r="CL56" s="4" t="s">
        <v>336</v>
      </c>
      <c r="CN56" s="86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8"/>
    </row>
    <row r="57" spans="1:108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DA57" s="6"/>
      <c r="DB57" s="6"/>
      <c r="DC57" s="6"/>
      <c r="DD57" s="6"/>
    </row>
    <row r="58" spans="1:108" ht="13.5" customHeight="1">
      <c r="A58" s="42" t="s">
        <v>66</v>
      </c>
      <c r="B58" s="42"/>
      <c r="C58" s="42"/>
      <c r="D58" s="42"/>
      <c r="F58" s="42"/>
      <c r="G58" s="42"/>
      <c r="H58" s="42"/>
      <c r="I58" s="42"/>
      <c r="J58" s="42"/>
      <c r="K58" s="42"/>
      <c r="L58" s="5"/>
      <c r="M58" s="5"/>
      <c r="N58" s="5"/>
      <c r="O58" s="5"/>
      <c r="P58" s="5"/>
      <c r="Q58" s="42"/>
      <c r="R58" s="42"/>
      <c r="S58" s="42"/>
      <c r="T58" s="42"/>
      <c r="U58" s="42"/>
      <c r="V58" s="42"/>
      <c r="DA58" s="5"/>
      <c r="DB58" s="5"/>
      <c r="DC58" s="5"/>
      <c r="DD58" s="5"/>
    </row>
    <row r="59" spans="1:104" ht="13.5" customHeight="1">
      <c r="A59" s="42" t="s">
        <v>339</v>
      </c>
      <c r="B59" s="42"/>
      <c r="C59" s="42"/>
      <c r="D59" s="42"/>
      <c r="F59" s="42"/>
      <c r="G59" s="42"/>
      <c r="H59" s="42"/>
      <c r="I59" s="42"/>
      <c r="J59" s="42"/>
      <c r="K59" s="42"/>
      <c r="L59" s="5"/>
      <c r="M59" s="5"/>
      <c r="N59" s="5"/>
      <c r="O59" s="5"/>
      <c r="P59" s="5"/>
      <c r="Q59" s="42"/>
      <c r="R59" s="42"/>
      <c r="S59" s="42"/>
      <c r="T59" s="42"/>
      <c r="U59" s="42"/>
      <c r="V59" s="42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42"/>
      <c r="AZ59" s="42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</row>
    <row r="60" spans="1:104" ht="13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4"/>
      <c r="N60" s="44"/>
      <c r="O60" s="44"/>
      <c r="P60" s="44"/>
      <c r="Q60" s="43"/>
      <c r="R60" s="43"/>
      <c r="S60" s="43"/>
      <c r="T60" s="43"/>
      <c r="U60" s="43"/>
      <c r="V60" s="43"/>
      <c r="W60" s="82" t="s">
        <v>340</v>
      </c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43"/>
      <c r="AZ60" s="43"/>
      <c r="BA60" s="7"/>
      <c r="BB60" s="68" t="s">
        <v>67</v>
      </c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X60" s="32"/>
      <c r="BY60" s="68" t="s">
        <v>68</v>
      </c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</row>
    <row r="61" spans="1:104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4"/>
      <c r="N61" s="44"/>
      <c r="O61" s="44"/>
      <c r="P61" s="44"/>
      <c r="Q61" s="43"/>
      <c r="R61" s="43"/>
      <c r="S61" s="43"/>
      <c r="T61" s="43"/>
      <c r="U61" s="43"/>
      <c r="V61" s="43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3"/>
      <c r="AZ61" s="43"/>
      <c r="BA61" s="7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X61" s="32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</row>
    <row r="62" spans="1:108" ht="13.5" customHeight="1">
      <c r="A62" s="1" t="s">
        <v>341</v>
      </c>
      <c r="M62" s="77" t="s">
        <v>319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I62" s="70" t="s">
        <v>563</v>
      </c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I62" s="69" t="s">
        <v>564</v>
      </c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</row>
    <row r="63" spans="1:108" ht="11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 t="s">
        <v>340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M63" s="68" t="s">
        <v>67</v>
      </c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I63" s="68" t="s">
        <v>68</v>
      </c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I63" s="68" t="s">
        <v>342</v>
      </c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</row>
    <row r="64" spans="1:35" ht="13.5" customHeight="1">
      <c r="A64" s="108" t="s">
        <v>71</v>
      </c>
      <c r="B64" s="108"/>
      <c r="C64" s="97" t="s">
        <v>624</v>
      </c>
      <c r="D64" s="97"/>
      <c r="E64" s="97"/>
      <c r="F64" s="97"/>
      <c r="G64" s="71" t="s">
        <v>71</v>
      </c>
      <c r="H64" s="71"/>
      <c r="I64" s="97" t="s">
        <v>678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71">
        <v>20</v>
      </c>
      <c r="AB64" s="71"/>
      <c r="AC64" s="71"/>
      <c r="AD64" s="71"/>
      <c r="AE64" s="98" t="s">
        <v>555</v>
      </c>
      <c r="AF64" s="98"/>
      <c r="AG64" s="98"/>
      <c r="AH64" s="98"/>
      <c r="AI64" s="1" t="s">
        <v>3</v>
      </c>
    </row>
    <row r="65" ht="3" customHeight="1"/>
  </sheetData>
  <sheetProtection/>
  <mergeCells count="83">
    <mergeCell ref="A33:DD33"/>
    <mergeCell ref="A34:DD34"/>
    <mergeCell ref="A35:DD35"/>
    <mergeCell ref="A64:B64"/>
    <mergeCell ref="C64:F64"/>
    <mergeCell ref="G64:H64"/>
    <mergeCell ref="I64:Z64"/>
    <mergeCell ref="S51:AL51"/>
    <mergeCell ref="AP51:BQ51"/>
    <mergeCell ref="S52:AL52"/>
    <mergeCell ref="AP52:BQ52"/>
    <mergeCell ref="AA64:AD64"/>
    <mergeCell ref="AE64:AH64"/>
    <mergeCell ref="V49:AO49"/>
    <mergeCell ref="AS49:BT49"/>
    <mergeCell ref="M63:AJ63"/>
    <mergeCell ref="O44:AH44"/>
    <mergeCell ref="AL44:BM44"/>
    <mergeCell ref="O45:AH45"/>
    <mergeCell ref="AL45:BM45"/>
    <mergeCell ref="A26:DD26"/>
    <mergeCell ref="A27:DD27"/>
    <mergeCell ref="A28:DD28"/>
    <mergeCell ref="A29:DD29"/>
    <mergeCell ref="A30:DD30"/>
    <mergeCell ref="A37:DD37"/>
    <mergeCell ref="CN9:DD10"/>
    <mergeCell ref="A16:DD16"/>
    <mergeCell ref="A17:DD17"/>
    <mergeCell ref="V48:AO48"/>
    <mergeCell ref="AS48:BT48"/>
    <mergeCell ref="A39:DD39"/>
    <mergeCell ref="A40:DD40"/>
    <mergeCell ref="A36:DD36"/>
    <mergeCell ref="A22:DD22"/>
    <mergeCell ref="A23:DD23"/>
    <mergeCell ref="A2:CM2"/>
    <mergeCell ref="CN3:DD3"/>
    <mergeCell ref="CN4:DD4"/>
    <mergeCell ref="AA6:BZ6"/>
    <mergeCell ref="AA7:BZ7"/>
    <mergeCell ref="AA8:BZ8"/>
    <mergeCell ref="AI5:BA5"/>
    <mergeCell ref="BF5:BH5"/>
    <mergeCell ref="CN5:DD5"/>
    <mergeCell ref="CN8:DD8"/>
    <mergeCell ref="A3:CM3"/>
    <mergeCell ref="W59:AX59"/>
    <mergeCell ref="W60:AX60"/>
    <mergeCell ref="CN54:DD54"/>
    <mergeCell ref="CN55:DD55"/>
    <mergeCell ref="CN56:DD56"/>
    <mergeCell ref="A55:CB55"/>
    <mergeCell ref="A56:CB56"/>
    <mergeCell ref="CN14:DD14"/>
    <mergeCell ref="CN13:DD13"/>
    <mergeCell ref="M62:AJ62"/>
    <mergeCell ref="AM62:BF62"/>
    <mergeCell ref="BI62:CF62"/>
    <mergeCell ref="AA10:BZ11"/>
    <mergeCell ref="BY60:CZ60"/>
    <mergeCell ref="CN6:DD6"/>
    <mergeCell ref="A18:DD18"/>
    <mergeCell ref="A20:DD20"/>
    <mergeCell ref="A24:DD24"/>
    <mergeCell ref="A25:DD25"/>
    <mergeCell ref="BB5:BE5"/>
    <mergeCell ref="A19:DD19"/>
    <mergeCell ref="A38:DD38"/>
    <mergeCell ref="A41:DD41"/>
    <mergeCell ref="A21:DD21"/>
    <mergeCell ref="A31:DD31"/>
    <mergeCell ref="A32:DD32"/>
    <mergeCell ref="CN7:DD7"/>
    <mergeCell ref="CN11:DD11"/>
    <mergeCell ref="CN12:DD12"/>
    <mergeCell ref="CI63:DD63"/>
    <mergeCell ref="AM63:BF63"/>
    <mergeCell ref="BI63:CF63"/>
    <mergeCell ref="CI62:DD62"/>
    <mergeCell ref="BB59:BU59"/>
    <mergeCell ref="BY59:CZ59"/>
    <mergeCell ref="BB60:BU60"/>
  </mergeCells>
  <printOptions/>
  <pageMargins left="0.7874015748031497" right="0.35433070866141736" top="0.5905511811023623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D2" sqref="D2"/>
    </sheetView>
  </sheetViews>
  <sheetFormatPr defaultColWidth="0.875" defaultRowHeight="12.75"/>
  <cols>
    <col min="1" max="16384" width="0.875" style="1" customWidth="1"/>
  </cols>
  <sheetData>
    <row r="1" spans="92:108" s="13" customFormat="1" ht="15" customHeight="1" thickBot="1">
      <c r="CN1" s="22" t="s">
        <v>43</v>
      </c>
      <c r="CP1" s="258" t="s">
        <v>537</v>
      </c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60"/>
    </row>
    <row r="2" ht="15" customHeight="1"/>
    <row r="3" spans="1:108" ht="15" customHeight="1">
      <c r="A3" s="568" t="s">
        <v>538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</row>
    <row r="4" spans="1:108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" customHeight="1">
      <c r="A5" s="5" t="s">
        <v>47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79" t="s">
        <v>625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ht="18" customHeight="1"/>
    <row r="7" spans="1:108" s="15" customFormat="1" ht="15" customHeight="1">
      <c r="A7" s="413" t="s">
        <v>539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4"/>
      <c r="AG7" s="417" t="s">
        <v>540</v>
      </c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4"/>
      <c r="AW7" s="410" t="s">
        <v>64</v>
      </c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0" t="s">
        <v>88</v>
      </c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</row>
    <row r="8" spans="1:108" s="15" customFormat="1" ht="35.2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6"/>
      <c r="AG8" s="418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6"/>
      <c r="AW8" s="418" t="s">
        <v>62</v>
      </c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6"/>
      <c r="BL8" s="418" t="s">
        <v>63</v>
      </c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6"/>
      <c r="CA8" s="410" t="s">
        <v>62</v>
      </c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2"/>
      <c r="CP8" s="410" t="s">
        <v>63</v>
      </c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</row>
    <row r="9" spans="1:108" s="14" customFormat="1" ht="12.75" customHeight="1" thickBot="1">
      <c r="A9" s="566">
        <v>1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7"/>
      <c r="AG9" s="167">
        <v>2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167">
        <v>3</v>
      </c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4"/>
      <c r="BL9" s="167">
        <v>4</v>
      </c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4"/>
      <c r="CA9" s="167">
        <v>5</v>
      </c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67">
        <v>6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</row>
    <row r="10" spans="1:108" ht="24.75" customHeight="1">
      <c r="A10" s="545" t="s">
        <v>65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6"/>
      <c r="AG10" s="83" t="s">
        <v>543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439"/>
      <c r="AW10" s="289">
        <v>0</v>
      </c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1"/>
      <c r="BL10" s="289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1"/>
      <c r="CA10" s="289">
        <v>0</v>
      </c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89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437"/>
    </row>
    <row r="11" spans="1:108" ht="18" customHeight="1">
      <c r="A11" s="564" t="s">
        <v>553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5"/>
      <c r="AG11" s="102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438"/>
      <c r="AW11" s="347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9"/>
      <c r="BL11" s="224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6"/>
      <c r="CA11" s="224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347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426"/>
    </row>
    <row r="12" spans="1:108" ht="18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433"/>
      <c r="AW12" s="224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6"/>
      <c r="BL12" s="224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6"/>
      <c r="CA12" s="224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4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429"/>
    </row>
    <row r="13" spans="1:108" ht="18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74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433"/>
      <c r="AW13" s="224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6"/>
      <c r="BL13" s="224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6"/>
      <c r="CA13" s="224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4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429"/>
    </row>
    <row r="14" spans="1:108" ht="18" customHeight="1">
      <c r="A14" s="96" t="s">
        <v>51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547"/>
      <c r="AG14" s="74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433"/>
      <c r="AW14" s="224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6"/>
      <c r="BL14" s="224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6"/>
      <c r="CA14" s="224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4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429"/>
    </row>
    <row r="15" spans="1:108" ht="18" customHeight="1">
      <c r="A15" s="545" t="s">
        <v>89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6"/>
      <c r="AG15" s="74" t="s">
        <v>544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433"/>
      <c r="AW15" s="224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6"/>
      <c r="BL15" s="224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6"/>
      <c r="CA15" s="224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4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429"/>
    </row>
    <row r="16" spans="1:108" ht="18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74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433"/>
      <c r="AW16" s="224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6"/>
      <c r="BL16" s="224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A16" s="224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4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429"/>
    </row>
    <row r="17" spans="1:108" ht="18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102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438"/>
      <c r="AW17" s="347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9"/>
      <c r="BL17" s="224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6"/>
      <c r="CA17" s="224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347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426"/>
    </row>
    <row r="18" spans="1:108" ht="18" customHeight="1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433"/>
      <c r="AW18" s="224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6"/>
      <c r="BL18" s="224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6"/>
      <c r="CA18" s="224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4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429"/>
    </row>
    <row r="19" spans="1:108" ht="18" customHeight="1">
      <c r="A19" s="96" t="s">
        <v>52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547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433"/>
      <c r="AW19" s="224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224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6"/>
      <c r="CA19" s="224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4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429"/>
    </row>
    <row r="20" spans="1:108" ht="18" customHeight="1">
      <c r="A20" s="545" t="s">
        <v>541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6"/>
      <c r="AG20" s="74" t="s">
        <v>545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433"/>
      <c r="AW20" s="224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6"/>
      <c r="BL20" s="224" t="s">
        <v>90</v>
      </c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6"/>
      <c r="CA20" s="224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4" t="s">
        <v>90</v>
      </c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429"/>
    </row>
    <row r="21" spans="1:108" ht="18" customHeight="1">
      <c r="A21" s="563"/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433"/>
      <c r="AW21" s="224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6"/>
      <c r="BL21" s="224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6"/>
      <c r="CA21" s="224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4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429"/>
    </row>
    <row r="22" spans="1:108" ht="18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433"/>
      <c r="AW22" s="224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6"/>
      <c r="BL22" s="224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6"/>
      <c r="CA22" s="224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4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429"/>
    </row>
    <row r="23" spans="1:108" ht="18" customHeight="1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433"/>
      <c r="AW23" s="224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6"/>
      <c r="BL23" s="224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6"/>
      <c r="CA23" s="224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4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429"/>
    </row>
    <row r="24" spans="1:108" ht="18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74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433"/>
      <c r="AW24" s="224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6"/>
      <c r="BL24" s="224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6"/>
      <c r="CA24" s="224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4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429"/>
    </row>
    <row r="25" spans="1:108" ht="18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74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433"/>
      <c r="AW25" s="224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  <c r="BL25" s="224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6"/>
      <c r="CA25" s="224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4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429"/>
    </row>
    <row r="26" spans="1:108" ht="18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7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433"/>
      <c r="AW26" s="224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6"/>
      <c r="BL26" s="224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6"/>
      <c r="CA26" s="224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4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429"/>
    </row>
    <row r="27" spans="1:108" ht="18" customHeigh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7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433"/>
      <c r="AW27" s="224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6"/>
      <c r="BL27" s="224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6"/>
      <c r="CA27" s="224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4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429"/>
    </row>
    <row r="28" spans="1:108" s="6" customFormat="1" ht="18" customHeight="1">
      <c r="A28" s="548" t="s">
        <v>542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9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447"/>
      <c r="AW28" s="255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7"/>
      <c r="BL28" s="255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7"/>
      <c r="CA28" s="255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5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436"/>
    </row>
    <row r="29" spans="1:108" s="13" customFormat="1" ht="1.5" customHeight="1" thickBot="1">
      <c r="A29" s="559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60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2"/>
      <c r="AW29" s="556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8"/>
      <c r="BL29" s="556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8"/>
      <c r="CA29" s="556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3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5"/>
    </row>
    <row r="30" ht="7.5" customHeight="1" thickBot="1"/>
    <row r="31" spans="1:108" ht="18" customHeight="1" thickBo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6" t="s">
        <v>44</v>
      </c>
      <c r="AF31" s="65"/>
      <c r="AG31" s="550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2"/>
      <c r="AW31" s="540">
        <f>SUM(AW10:BK28)</f>
        <v>0</v>
      </c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70"/>
      <c r="BL31" s="540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70"/>
      <c r="CA31" s="540">
        <f>SUM(CA10:CO28)</f>
        <v>0</v>
      </c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569"/>
      <c r="CM31" s="569"/>
      <c r="CN31" s="569"/>
      <c r="CO31" s="569"/>
      <c r="CP31" s="540"/>
      <c r="CQ31" s="569"/>
      <c r="CR31" s="569"/>
      <c r="CS31" s="569"/>
      <c r="CT31" s="569"/>
      <c r="CU31" s="569"/>
      <c r="CV31" s="569"/>
      <c r="CW31" s="569"/>
      <c r="CX31" s="569"/>
      <c r="CY31" s="569"/>
      <c r="CZ31" s="569"/>
      <c r="DA31" s="569"/>
      <c r="DB31" s="569"/>
      <c r="DC31" s="569"/>
      <c r="DD31" s="571"/>
    </row>
  </sheetData>
  <sheetProtection/>
  <mergeCells count="142">
    <mergeCell ref="CP1:DD1"/>
    <mergeCell ref="A3:DD3"/>
    <mergeCell ref="AG5:DD5"/>
    <mergeCell ref="A7:AF8"/>
    <mergeCell ref="AG7:AV8"/>
    <mergeCell ref="AW7:BZ7"/>
    <mergeCell ref="CA7:DD7"/>
    <mergeCell ref="AW8:BK8"/>
    <mergeCell ref="BL8:BZ8"/>
    <mergeCell ref="CA8:CO8"/>
    <mergeCell ref="CP8:DD8"/>
    <mergeCell ref="A9:AF9"/>
    <mergeCell ref="AG9:AV9"/>
    <mergeCell ref="AW9:BK9"/>
    <mergeCell ref="BL9:BZ9"/>
    <mergeCell ref="CA9:CO9"/>
    <mergeCell ref="CP9:DD9"/>
    <mergeCell ref="A10:AF10"/>
    <mergeCell ref="AG10:AV10"/>
    <mergeCell ref="AW10:BK10"/>
    <mergeCell ref="BL10:BZ10"/>
    <mergeCell ref="CA10:CO10"/>
    <mergeCell ref="CP10:DD10"/>
    <mergeCell ref="A11:AF11"/>
    <mergeCell ref="AG11:AV11"/>
    <mergeCell ref="AW11:BK11"/>
    <mergeCell ref="BL11:BZ11"/>
    <mergeCell ref="CA11:CO11"/>
    <mergeCell ref="CP11:DD11"/>
    <mergeCell ref="A12:AF12"/>
    <mergeCell ref="AG12:AV12"/>
    <mergeCell ref="AW12:BK12"/>
    <mergeCell ref="BL12:BZ12"/>
    <mergeCell ref="CA12:CO12"/>
    <mergeCell ref="CP12:DD12"/>
    <mergeCell ref="A13:AF13"/>
    <mergeCell ref="AG13:AV13"/>
    <mergeCell ref="AW13:BK13"/>
    <mergeCell ref="BL13:BZ13"/>
    <mergeCell ref="CA13:CO13"/>
    <mergeCell ref="CP13:DD13"/>
    <mergeCell ref="A14:AF14"/>
    <mergeCell ref="AG14:AV14"/>
    <mergeCell ref="AW14:BK14"/>
    <mergeCell ref="BL14:BZ14"/>
    <mergeCell ref="CA14:CO14"/>
    <mergeCell ref="CP14:DD14"/>
    <mergeCell ref="A15:AF15"/>
    <mergeCell ref="AG15:AV15"/>
    <mergeCell ref="AW15:BK15"/>
    <mergeCell ref="BL15:BZ15"/>
    <mergeCell ref="CA15:CO15"/>
    <mergeCell ref="CP15:DD15"/>
    <mergeCell ref="A16:AF16"/>
    <mergeCell ref="AG16:AV16"/>
    <mergeCell ref="AW16:BK16"/>
    <mergeCell ref="BL16:BZ16"/>
    <mergeCell ref="CA16:CO16"/>
    <mergeCell ref="CP16:DD16"/>
    <mergeCell ref="A17:AF17"/>
    <mergeCell ref="AG17:AV17"/>
    <mergeCell ref="AW17:BK17"/>
    <mergeCell ref="BL17:BZ17"/>
    <mergeCell ref="CA17:CO17"/>
    <mergeCell ref="CP17:DD17"/>
    <mergeCell ref="A18:AF18"/>
    <mergeCell ref="AG18:AV18"/>
    <mergeCell ref="AW18:BK18"/>
    <mergeCell ref="BL18:BZ18"/>
    <mergeCell ref="CA18:CO18"/>
    <mergeCell ref="CP18:DD18"/>
    <mergeCell ref="A19:AF19"/>
    <mergeCell ref="AG19:AV19"/>
    <mergeCell ref="AW19:BK19"/>
    <mergeCell ref="BL19:BZ19"/>
    <mergeCell ref="CA19:CO19"/>
    <mergeCell ref="CP19:DD19"/>
    <mergeCell ref="A20:AF20"/>
    <mergeCell ref="AG20:AV20"/>
    <mergeCell ref="AW20:BK20"/>
    <mergeCell ref="BL20:BZ20"/>
    <mergeCell ref="CA20:CO20"/>
    <mergeCell ref="CP20:DD20"/>
    <mergeCell ref="A21:AF21"/>
    <mergeCell ref="AG21:AV21"/>
    <mergeCell ref="AW21:BK21"/>
    <mergeCell ref="BL21:BZ21"/>
    <mergeCell ref="CA21:CO21"/>
    <mergeCell ref="CP21:DD21"/>
    <mergeCell ref="A22:AF22"/>
    <mergeCell ref="AG22:AV22"/>
    <mergeCell ref="AW22:BK22"/>
    <mergeCell ref="BL22:BZ22"/>
    <mergeCell ref="CA22:CO22"/>
    <mergeCell ref="CP22:DD22"/>
    <mergeCell ref="A23:AF23"/>
    <mergeCell ref="AG23:AV23"/>
    <mergeCell ref="AW23:BK23"/>
    <mergeCell ref="BL23:BZ23"/>
    <mergeCell ref="CA23:CO23"/>
    <mergeCell ref="CP23:DD23"/>
    <mergeCell ref="A24:AF24"/>
    <mergeCell ref="AG24:AV24"/>
    <mergeCell ref="AW24:BK24"/>
    <mergeCell ref="BL24:BZ24"/>
    <mergeCell ref="CA24:CO24"/>
    <mergeCell ref="CP24:DD24"/>
    <mergeCell ref="A25:AF25"/>
    <mergeCell ref="AG25:AV25"/>
    <mergeCell ref="AW25:BK25"/>
    <mergeCell ref="BL25:BZ25"/>
    <mergeCell ref="CA25:CO25"/>
    <mergeCell ref="CP25:DD25"/>
    <mergeCell ref="A26:AF26"/>
    <mergeCell ref="AG26:AV26"/>
    <mergeCell ref="AW26:BK26"/>
    <mergeCell ref="BL26:BZ26"/>
    <mergeCell ref="CA26:CO26"/>
    <mergeCell ref="CP26:DD26"/>
    <mergeCell ref="A27:AF27"/>
    <mergeCell ref="AG27:AV27"/>
    <mergeCell ref="AW27:BK27"/>
    <mergeCell ref="BL27:BZ27"/>
    <mergeCell ref="CA27:CO27"/>
    <mergeCell ref="CP27:DD27"/>
    <mergeCell ref="CP29:DD29"/>
    <mergeCell ref="A28:AF28"/>
    <mergeCell ref="AG28:AV28"/>
    <mergeCell ref="AW28:BK28"/>
    <mergeCell ref="BL28:BZ28"/>
    <mergeCell ref="CA28:CO28"/>
    <mergeCell ref="CP28:DD28"/>
    <mergeCell ref="AG31:AV31"/>
    <mergeCell ref="AW31:BK31"/>
    <mergeCell ref="BL31:BZ31"/>
    <mergeCell ref="CA31:CO31"/>
    <mergeCell ref="CP31:DD31"/>
    <mergeCell ref="A29:AF29"/>
    <mergeCell ref="AG29:AV29"/>
    <mergeCell ref="AW29:BK29"/>
    <mergeCell ref="BL29:BZ29"/>
    <mergeCell ref="CA29:CO2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6384" width="0.875" style="1" customWidth="1"/>
  </cols>
  <sheetData>
    <row r="1" ht="11.25">
      <c r="DD1" s="4" t="s">
        <v>343</v>
      </c>
    </row>
    <row r="2" ht="9" customHeight="1"/>
    <row r="3" spans="2:10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Z3" s="5"/>
      <c r="BA3" s="5"/>
      <c r="BB3" s="2" t="s">
        <v>18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4" t="s">
        <v>19</v>
      </c>
    </row>
    <row r="4" ht="9" customHeight="1"/>
    <row r="5" spans="1:108" ht="12.75" customHeight="1">
      <c r="A5" s="96" t="s">
        <v>20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109"/>
      <c r="BG5" s="114" t="s">
        <v>10</v>
      </c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109"/>
      <c r="CG5" s="114" t="s">
        <v>21</v>
      </c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</row>
    <row r="6" spans="1:108" ht="11.25">
      <c r="A6" s="96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109"/>
      <c r="BG6" s="114">
        <v>2</v>
      </c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109"/>
      <c r="CG6" s="114">
        <v>3</v>
      </c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</row>
    <row r="7" spans="1:108" s="14" customFormat="1" ht="40.5" customHeight="1">
      <c r="A7" s="110" t="s">
        <v>565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1"/>
      <c r="BG7" s="115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7"/>
      <c r="CG7" s="115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</row>
    <row r="8" spans="1:108" s="14" customFormat="1" ht="48.75" customHeight="1">
      <c r="A8" s="112" t="s">
        <v>566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18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20"/>
      <c r="CG8" s="118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</row>
    <row r="9" spans="1:108" s="14" customFormat="1" ht="48.75" customHeight="1">
      <c r="A9" s="110" t="s">
        <v>567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1"/>
      <c r="BG9" s="115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7"/>
      <c r="CG9" s="115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</row>
    <row r="10" spans="1:108" s="14" customFormat="1" ht="40.5" customHeight="1">
      <c r="A10" s="112" t="s">
        <v>568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8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20"/>
      <c r="CG10" s="118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</row>
    <row r="11" spans="1:108" s="14" customFormat="1" ht="48.75" customHeight="1">
      <c r="A11" s="110" t="s">
        <v>569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1"/>
      <c r="BG11" s="115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7"/>
      <c r="CG11" s="115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</row>
    <row r="12" spans="1:108" s="14" customFormat="1" ht="30.75" customHeight="1">
      <c r="A12" s="124" t="s">
        <v>570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5"/>
      <c r="BG12" s="121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3"/>
      <c r="CG12" s="121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ht="9" customHeight="1"/>
    <row r="14" spans="54:108" ht="12.75">
      <c r="BB14" s="2" t="s">
        <v>344</v>
      </c>
      <c r="DD14" s="4" t="s">
        <v>23</v>
      </c>
    </row>
    <row r="15" ht="9.75" customHeight="1"/>
    <row r="16" spans="1:108" ht="22.5" customHeight="1">
      <c r="A16" s="139" t="s">
        <v>24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0"/>
      <c r="R16" s="141" t="s">
        <v>345</v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40"/>
      <c r="AQ16" s="141" t="s">
        <v>25</v>
      </c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40"/>
      <c r="CA16" s="141" t="s">
        <v>26</v>
      </c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</row>
    <row r="17" spans="1:108" ht="11.25">
      <c r="A17" s="143">
        <v>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142">
        <v>2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4"/>
      <c r="AQ17" s="142">
        <v>3</v>
      </c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4"/>
      <c r="CA17" s="142">
        <v>4</v>
      </c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</row>
    <row r="18" spans="1:108" ht="9" customHeight="1">
      <c r="A18" s="137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63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5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35"/>
    </row>
    <row r="19" spans="1:108" ht="9" customHeight="1">
      <c r="A19" s="130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58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60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9" customHeight="1">
      <c r="A20" s="137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35"/>
    </row>
    <row r="21" spans="1:108" ht="9" customHeight="1">
      <c r="A21" s="130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26"/>
    </row>
    <row r="22" ht="9" customHeight="1"/>
    <row r="23" spans="54:108" ht="12.75">
      <c r="BB23" s="2" t="s">
        <v>42</v>
      </c>
      <c r="DD23" s="4" t="s">
        <v>27</v>
      </c>
    </row>
    <row r="24" ht="9.75" customHeight="1"/>
    <row r="25" spans="1:108" ht="22.5" customHeight="1">
      <c r="A25" s="139" t="s">
        <v>28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0"/>
      <c r="X25" s="141" t="s">
        <v>13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41" t="s">
        <v>29</v>
      </c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40"/>
      <c r="CA25" s="141" t="s">
        <v>30</v>
      </c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</row>
    <row r="26" spans="1:108" ht="11.25">
      <c r="A26" s="143">
        <v>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4"/>
      <c r="X26" s="142">
        <v>2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4"/>
      <c r="AZ26" s="142">
        <v>3</v>
      </c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4"/>
      <c r="CA26" s="142">
        <v>4</v>
      </c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</row>
    <row r="27" spans="1:108" ht="9" customHeight="1">
      <c r="A27" s="137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35"/>
    </row>
    <row r="28" spans="1:108" ht="9" customHeight="1">
      <c r="A28" s="130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26"/>
    </row>
    <row r="29" spans="1:108" ht="9" customHeight="1">
      <c r="A29" s="137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35"/>
    </row>
    <row r="30" spans="1:108" ht="9" customHeight="1">
      <c r="A30" s="130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26"/>
    </row>
    <row r="31" ht="9" customHeight="1"/>
    <row r="32" spans="54:108" ht="12.75">
      <c r="BB32" s="2" t="s">
        <v>14</v>
      </c>
      <c r="DD32" s="4" t="s">
        <v>31</v>
      </c>
    </row>
    <row r="33" ht="9.75" customHeight="1"/>
    <row r="34" spans="1:108" ht="21.75" customHeight="1">
      <c r="A34" s="139" t="s">
        <v>15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40"/>
      <c r="BG34" s="141" t="s">
        <v>33</v>
      </c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40"/>
      <c r="CG34" s="145" t="s">
        <v>34</v>
      </c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</row>
    <row r="35" spans="1:108" ht="11.25">
      <c r="A35" s="153" t="s">
        <v>16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4"/>
      <c r="Q35" s="167" t="s">
        <v>12</v>
      </c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  <c r="AE35" s="142" t="s">
        <v>17</v>
      </c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4"/>
      <c r="BG35" s="145" t="s">
        <v>346</v>
      </c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7"/>
      <c r="BT35" s="145" t="s">
        <v>32</v>
      </c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7"/>
      <c r="CG35" s="151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</row>
    <row r="36" spans="1:108" ht="22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55"/>
      <c r="Q36" s="168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55"/>
      <c r="AE36" s="142" t="s">
        <v>11</v>
      </c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4"/>
      <c r="AS36" s="142" t="s">
        <v>12</v>
      </c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4"/>
      <c r="BG36" s="148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50"/>
      <c r="BT36" s="148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50"/>
      <c r="CG36" s="148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</row>
    <row r="37" spans="1:108" ht="11.25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  <c r="Q37" s="142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4"/>
      <c r="AE37" s="142">
        <v>3</v>
      </c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/>
      <c r="AS37" s="142">
        <v>4</v>
      </c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4"/>
      <c r="BG37" s="142">
        <v>5</v>
      </c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4"/>
      <c r="BT37" s="142">
        <v>6</v>
      </c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4"/>
      <c r="CG37" s="142">
        <v>7</v>
      </c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</row>
    <row r="38" spans="1:108" ht="42" customHeight="1">
      <c r="A38" s="137" t="s">
        <v>572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7" t="s">
        <v>573</v>
      </c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 t="s">
        <v>574</v>
      </c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 t="s">
        <v>573</v>
      </c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66" t="s">
        <v>575</v>
      </c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9" t="s">
        <v>575</v>
      </c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</row>
    <row r="39" spans="1:108" ht="9" customHeight="1">
      <c r="A39" s="130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26"/>
    </row>
    <row r="40" spans="1:108" ht="9" customHeight="1">
      <c r="A40" s="137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35"/>
    </row>
    <row r="41" spans="1:108" ht="9" customHeight="1">
      <c r="A41" s="130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26"/>
    </row>
    <row r="42" ht="9" customHeight="1"/>
    <row r="43" spans="54:108" ht="12.75">
      <c r="BB43" s="2" t="s">
        <v>36</v>
      </c>
      <c r="DD43" s="4" t="s">
        <v>35</v>
      </c>
    </row>
    <row r="44" ht="9.75" customHeight="1"/>
    <row r="45" spans="1:108" ht="23.25" customHeight="1">
      <c r="A45" s="139" t="s">
        <v>37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141" t="s">
        <v>38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  <c r="AL45" s="141" t="s">
        <v>39</v>
      </c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40"/>
      <c r="BG45" s="141" t="s">
        <v>40</v>
      </c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40"/>
      <c r="CG45" s="141" t="s">
        <v>41</v>
      </c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</row>
    <row r="46" spans="1:108" ht="11.25">
      <c r="A46" s="143">
        <v>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2">
        <v>2</v>
      </c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4"/>
      <c r="AL46" s="142">
        <v>3</v>
      </c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4"/>
      <c r="BG46" s="142">
        <v>4</v>
      </c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4"/>
      <c r="CG46" s="142">
        <v>5</v>
      </c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9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135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7"/>
      <c r="AL47" s="135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7"/>
      <c r="BG47" s="135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7"/>
      <c r="CG47" s="135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</row>
    <row r="48" spans="1:108" ht="9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2"/>
      <c r="Q48" s="162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4"/>
      <c r="AL48" s="162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4"/>
      <c r="BG48" s="162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4"/>
      <c r="CG48" s="162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</row>
    <row r="49" spans="1:108" ht="9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135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7"/>
      <c r="AL49" s="135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7"/>
      <c r="BG49" s="135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7"/>
      <c r="CG49" s="135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</row>
    <row r="50" spans="1:108" ht="9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9"/>
      <c r="Q50" s="126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30"/>
      <c r="AL50" s="126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30"/>
      <c r="BG50" s="126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30"/>
      <c r="CG50" s="126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</row>
  </sheetData>
  <sheetProtection/>
  <mergeCells count="147">
    <mergeCell ref="BG47:CF47"/>
    <mergeCell ref="CG46:DD46"/>
    <mergeCell ref="CG47:DD47"/>
    <mergeCell ref="A48:P48"/>
    <mergeCell ref="Q48:AK48"/>
    <mergeCell ref="AL48:BF48"/>
    <mergeCell ref="BG48:CF48"/>
    <mergeCell ref="CG48:DD48"/>
    <mergeCell ref="A47:P47"/>
    <mergeCell ref="Q47:AK47"/>
    <mergeCell ref="A40:P40"/>
    <mergeCell ref="Q40:AD40"/>
    <mergeCell ref="AE40:AR40"/>
    <mergeCell ref="AL47:BF47"/>
    <mergeCell ref="A46:P46"/>
    <mergeCell ref="Q46:AK46"/>
    <mergeCell ref="AL46:BF46"/>
    <mergeCell ref="AS40:BF40"/>
    <mergeCell ref="A39:P39"/>
    <mergeCell ref="Q39:AD39"/>
    <mergeCell ref="AE39:AR39"/>
    <mergeCell ref="AS39:BF39"/>
    <mergeCell ref="BG39:BS39"/>
    <mergeCell ref="BT39:CF39"/>
    <mergeCell ref="CG45:DD45"/>
    <mergeCell ref="BG45:CF45"/>
    <mergeCell ref="BG40:BS40"/>
    <mergeCell ref="BG41:BS41"/>
    <mergeCell ref="BT40:CF40"/>
    <mergeCell ref="CG39:DD39"/>
    <mergeCell ref="CG40:DD40"/>
    <mergeCell ref="AS38:BF38"/>
    <mergeCell ref="BG37:BS37"/>
    <mergeCell ref="BT37:CF37"/>
    <mergeCell ref="AE37:AR37"/>
    <mergeCell ref="AS37:BF37"/>
    <mergeCell ref="CG38:DD38"/>
    <mergeCell ref="Q35:AD36"/>
    <mergeCell ref="A37:P37"/>
    <mergeCell ref="Q37:AD37"/>
    <mergeCell ref="A38:P38"/>
    <mergeCell ref="Q38:AD38"/>
    <mergeCell ref="AE38:AR38"/>
    <mergeCell ref="A28:W28"/>
    <mergeCell ref="X28:AY28"/>
    <mergeCell ref="AZ28:BZ28"/>
    <mergeCell ref="CA28:DD28"/>
    <mergeCell ref="CG37:DD37"/>
    <mergeCell ref="BG38:BS38"/>
    <mergeCell ref="BT38:CF38"/>
    <mergeCell ref="AS36:BF36"/>
    <mergeCell ref="AE35:BF35"/>
    <mergeCell ref="A34:BF34"/>
    <mergeCell ref="A27:W27"/>
    <mergeCell ref="X27:AY27"/>
    <mergeCell ref="AZ27:BZ27"/>
    <mergeCell ref="CA27:DD27"/>
    <mergeCell ref="A26:W26"/>
    <mergeCell ref="X26:AY26"/>
    <mergeCell ref="AZ26:BZ26"/>
    <mergeCell ref="AZ25:BZ25"/>
    <mergeCell ref="A21:Q21"/>
    <mergeCell ref="R21:AP21"/>
    <mergeCell ref="AQ21:BZ21"/>
    <mergeCell ref="CA25:DD25"/>
    <mergeCell ref="A25:W25"/>
    <mergeCell ref="X25:AY25"/>
    <mergeCell ref="R17:AP17"/>
    <mergeCell ref="AQ17:BZ17"/>
    <mergeCell ref="CA17:DD17"/>
    <mergeCell ref="A16:Q16"/>
    <mergeCell ref="R16:AP16"/>
    <mergeCell ref="AQ16:BZ16"/>
    <mergeCell ref="CA16:DD16"/>
    <mergeCell ref="A17:Q17"/>
    <mergeCell ref="CA18:DD18"/>
    <mergeCell ref="A19:Q19"/>
    <mergeCell ref="R19:AP19"/>
    <mergeCell ref="AQ19:BZ19"/>
    <mergeCell ref="CA19:DD19"/>
    <mergeCell ref="A18:Q18"/>
    <mergeCell ref="R18:AP18"/>
    <mergeCell ref="AQ18:BZ18"/>
    <mergeCell ref="A29:W29"/>
    <mergeCell ref="X29:AY29"/>
    <mergeCell ref="AZ29:BZ29"/>
    <mergeCell ref="CA29:DD29"/>
    <mergeCell ref="A20:Q20"/>
    <mergeCell ref="R20:AP20"/>
    <mergeCell ref="AQ20:BZ20"/>
    <mergeCell ref="CA20:DD20"/>
    <mergeCell ref="CA26:DD26"/>
    <mergeCell ref="CA21:DD21"/>
    <mergeCell ref="A30:W30"/>
    <mergeCell ref="X30:AY30"/>
    <mergeCell ref="AZ30:BZ30"/>
    <mergeCell ref="CA30:DD30"/>
    <mergeCell ref="BG35:BS36"/>
    <mergeCell ref="BT35:CF36"/>
    <mergeCell ref="BG34:CF34"/>
    <mergeCell ref="CG34:DD36"/>
    <mergeCell ref="AE36:AR36"/>
    <mergeCell ref="A35:P36"/>
    <mergeCell ref="BG49:CF49"/>
    <mergeCell ref="CG49:DD49"/>
    <mergeCell ref="A41:P41"/>
    <mergeCell ref="Q41:AD41"/>
    <mergeCell ref="AE41:AR41"/>
    <mergeCell ref="AS41:BF41"/>
    <mergeCell ref="A45:P45"/>
    <mergeCell ref="Q45:AK45"/>
    <mergeCell ref="AL45:BF45"/>
    <mergeCell ref="BG46:CF46"/>
    <mergeCell ref="CG50:DD50"/>
    <mergeCell ref="A50:P50"/>
    <mergeCell ref="Q50:AK50"/>
    <mergeCell ref="AL50:BF50"/>
    <mergeCell ref="BG50:CF50"/>
    <mergeCell ref="BT41:CF41"/>
    <mergeCell ref="CG41:DD41"/>
    <mergeCell ref="A49:P49"/>
    <mergeCell ref="Q49:AK49"/>
    <mergeCell ref="AL49:BF49"/>
    <mergeCell ref="BG11:CF11"/>
    <mergeCell ref="BG12:CF12"/>
    <mergeCell ref="A11:BF11"/>
    <mergeCell ref="A12:BF12"/>
    <mergeCell ref="CG11:DD11"/>
    <mergeCell ref="CG12:DD12"/>
    <mergeCell ref="CG5:DD5"/>
    <mergeCell ref="CG6:DD6"/>
    <mergeCell ref="CG7:DD7"/>
    <mergeCell ref="CG8:DD8"/>
    <mergeCell ref="CG9:DD9"/>
    <mergeCell ref="CG10:DD10"/>
    <mergeCell ref="BG5:CF5"/>
    <mergeCell ref="BG6:CF6"/>
    <mergeCell ref="BG7:CF7"/>
    <mergeCell ref="BG8:CF8"/>
    <mergeCell ref="BG9:CF9"/>
    <mergeCell ref="BG10:CF10"/>
    <mergeCell ref="A5:BF5"/>
    <mergeCell ref="A6:BF6"/>
    <mergeCell ref="A7:BF7"/>
    <mergeCell ref="A8:BF8"/>
    <mergeCell ref="A9:BF9"/>
    <mergeCell ref="A10:BF10"/>
  </mergeCells>
  <printOptions/>
  <pageMargins left="0.7874015748031497" right="0.35433070866141736" top="0.5118110236220472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154"/>
  <sheetViews>
    <sheetView view="pageBreakPreview" zoomScaleSheetLayoutView="100" zoomScalePageLayoutView="0" workbookViewId="0" topLeftCell="A1">
      <selection activeCell="K3" sqref="K3"/>
    </sheetView>
  </sheetViews>
  <sheetFormatPr defaultColWidth="0.875" defaultRowHeight="12.75"/>
  <cols>
    <col min="1" max="16384" width="0.875" style="1" customWidth="1"/>
  </cols>
  <sheetData>
    <row r="1" spans="37:165" s="13" customFormat="1" ht="16.5" customHeight="1" thickBot="1">
      <c r="AK1" s="274" t="s">
        <v>351</v>
      </c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S1" s="22" t="s">
        <v>43</v>
      </c>
      <c r="EU1" s="258" t="s">
        <v>350</v>
      </c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60"/>
    </row>
    <row r="2" spans="41:51" s="18" customFormat="1" ht="14.25" customHeight="1"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41:146" s="18" customFormat="1" ht="14.25" customHeight="1"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BA3" s="19"/>
      <c r="BB3" s="19"/>
      <c r="BC3" s="21" t="s">
        <v>116</v>
      </c>
      <c r="BD3" s="275" t="s">
        <v>625</v>
      </c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20"/>
      <c r="EP3" s="20"/>
    </row>
    <row r="4" spans="41:146" ht="12.75" customHeight="1"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6"/>
      <c r="BA4" s="12"/>
      <c r="BB4" s="12"/>
      <c r="BC4" s="12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6"/>
      <c r="EP4" s="6"/>
    </row>
    <row r="5" s="18" customFormat="1" ht="15" customHeight="1"/>
    <row r="6" spans="1:165" s="18" customFormat="1" ht="13.5" customHeight="1">
      <c r="A6" s="80" t="s">
        <v>123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</row>
    <row r="7" s="18" customFormat="1" ht="9" customHeight="1"/>
    <row r="8" spans="1:165" s="23" customFormat="1" ht="20.25" customHeight="1">
      <c r="A8" s="276" t="s">
        <v>117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7"/>
      <c r="BN8" s="279" t="s">
        <v>72</v>
      </c>
      <c r="BO8" s="280"/>
      <c r="BP8" s="280"/>
      <c r="BQ8" s="280"/>
      <c r="BR8" s="280"/>
      <c r="BS8" s="280"/>
      <c r="BT8" s="281"/>
      <c r="BU8" s="264" t="s">
        <v>119</v>
      </c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6"/>
      <c r="CS8" s="264" t="s">
        <v>120</v>
      </c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6"/>
      <c r="DQ8" s="264" t="s">
        <v>121</v>
      </c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6"/>
      <c r="EO8" s="270" t="s">
        <v>122</v>
      </c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</row>
    <row r="9" spans="1:165" s="23" customFormat="1" ht="20.25" customHeight="1">
      <c r="A9" s="276" t="s">
        <v>22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7"/>
      <c r="AZ9" s="278" t="s">
        <v>118</v>
      </c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7"/>
      <c r="BN9" s="282"/>
      <c r="BO9" s="283"/>
      <c r="BP9" s="283"/>
      <c r="BQ9" s="283"/>
      <c r="BR9" s="283"/>
      <c r="BS9" s="283"/>
      <c r="BT9" s="284"/>
      <c r="BU9" s="267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9"/>
      <c r="CS9" s="267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9"/>
      <c r="DQ9" s="267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9"/>
      <c r="EO9" s="272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</row>
    <row r="10" spans="1:165" s="14" customFormat="1" ht="12.75" customHeight="1" thickBot="1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9"/>
      <c r="AZ10" s="261">
        <v>2</v>
      </c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3"/>
      <c r="BN10" s="233">
        <v>3</v>
      </c>
      <c r="BO10" s="234"/>
      <c r="BP10" s="234"/>
      <c r="BQ10" s="234"/>
      <c r="BR10" s="234"/>
      <c r="BS10" s="234"/>
      <c r="BT10" s="235"/>
      <c r="BU10" s="167">
        <v>4</v>
      </c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4"/>
      <c r="CS10" s="167">
        <v>5</v>
      </c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4"/>
      <c r="DQ10" s="167">
        <v>6</v>
      </c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4"/>
      <c r="EO10" s="167">
        <v>7</v>
      </c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</row>
    <row r="11" spans="1:165" ht="21" customHeight="1">
      <c r="A11" s="217" t="s">
        <v>93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8"/>
      <c r="AZ11" s="211" t="s">
        <v>103</v>
      </c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3"/>
      <c r="BN11" s="219" t="s">
        <v>45</v>
      </c>
      <c r="BO11" s="212"/>
      <c r="BP11" s="212"/>
      <c r="BQ11" s="212"/>
      <c r="BR11" s="212"/>
      <c r="BS11" s="212"/>
      <c r="BT11" s="213"/>
      <c r="BU11" s="200">
        <f>SUM(BU13:CR20)</f>
        <v>196670.08</v>
      </c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6"/>
      <c r="CS11" s="200">
        <f>SUM(CS13:DP20)</f>
        <v>0</v>
      </c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6"/>
      <c r="DQ11" s="200">
        <f>SUM(DQ13:EN20)</f>
        <v>26934.81</v>
      </c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6"/>
      <c r="EO11" s="200">
        <f>SUM(EO13:FI20)</f>
        <v>169735.27</v>
      </c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2"/>
    </row>
    <row r="12" spans="1:165" ht="21" customHeight="1">
      <c r="A12" s="209" t="s">
        <v>94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10"/>
      <c r="AZ12" s="214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6"/>
      <c r="BN12" s="220"/>
      <c r="BO12" s="215"/>
      <c r="BP12" s="215"/>
      <c r="BQ12" s="215"/>
      <c r="BR12" s="215"/>
      <c r="BS12" s="215"/>
      <c r="BT12" s="216"/>
      <c r="BU12" s="203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7"/>
      <c r="CS12" s="203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7"/>
      <c r="DQ12" s="203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7"/>
      <c r="EO12" s="203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5"/>
    </row>
    <row r="13" spans="1:165" ht="21" customHeight="1">
      <c r="A13" s="175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6"/>
      <c r="AZ13" s="187" t="s">
        <v>178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5" t="s">
        <v>53</v>
      </c>
      <c r="BO13" s="183"/>
      <c r="BP13" s="183"/>
      <c r="BQ13" s="183"/>
      <c r="BR13" s="183"/>
      <c r="BS13" s="183"/>
      <c r="BT13" s="184"/>
      <c r="BU13" s="177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9"/>
      <c r="CS13" s="177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9"/>
      <c r="DQ13" s="177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9"/>
      <c r="EO13" s="177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208"/>
    </row>
    <row r="14" spans="1:165" ht="21" customHeight="1">
      <c r="A14" s="175" t="s">
        <v>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6"/>
      <c r="AZ14" s="187" t="s">
        <v>179</v>
      </c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5" t="s">
        <v>54</v>
      </c>
      <c r="BO14" s="183"/>
      <c r="BP14" s="183"/>
      <c r="BQ14" s="183"/>
      <c r="BR14" s="183"/>
      <c r="BS14" s="183"/>
      <c r="BT14" s="184"/>
      <c r="BU14" s="177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9"/>
      <c r="CS14" s="177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9"/>
      <c r="DQ14" s="177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9"/>
      <c r="EO14" s="177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208"/>
    </row>
    <row r="15" spans="1:165" ht="21" customHeight="1">
      <c r="A15" s="175" t="s">
        <v>97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6"/>
      <c r="AZ15" s="187" t="s">
        <v>180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5" t="s">
        <v>104</v>
      </c>
      <c r="BO15" s="183"/>
      <c r="BP15" s="183"/>
      <c r="BQ15" s="183"/>
      <c r="BR15" s="183"/>
      <c r="BS15" s="183"/>
      <c r="BT15" s="184"/>
      <c r="BU15" s="177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9"/>
      <c r="CS15" s="177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9"/>
      <c r="DQ15" s="177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9"/>
      <c r="EO15" s="177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208"/>
    </row>
    <row r="16" spans="1:165" ht="21" customHeight="1">
      <c r="A16" s="175" t="s">
        <v>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6"/>
      <c r="AZ16" s="187" t="s">
        <v>181</v>
      </c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5" t="s">
        <v>105</v>
      </c>
      <c r="BO16" s="183"/>
      <c r="BP16" s="183"/>
      <c r="BQ16" s="183"/>
      <c r="BR16" s="183"/>
      <c r="BS16" s="183"/>
      <c r="BT16" s="184"/>
      <c r="BU16" s="177">
        <v>196670.08</v>
      </c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9"/>
      <c r="CS16" s="177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9"/>
      <c r="DQ16" s="177">
        <v>26934.81</v>
      </c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9"/>
      <c r="EO16" s="177">
        <f>BU16+CS16-DQ16</f>
        <v>169735.27</v>
      </c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208"/>
    </row>
    <row r="17" spans="1:165" ht="21" customHeight="1">
      <c r="A17" s="175" t="s">
        <v>99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87" t="s">
        <v>182</v>
      </c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5" t="s">
        <v>106</v>
      </c>
      <c r="BO17" s="183"/>
      <c r="BP17" s="183"/>
      <c r="BQ17" s="183"/>
      <c r="BR17" s="183"/>
      <c r="BS17" s="183"/>
      <c r="BT17" s="184"/>
      <c r="BU17" s="177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9"/>
      <c r="CS17" s="177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9"/>
      <c r="DQ17" s="177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9"/>
      <c r="EO17" s="177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208"/>
    </row>
    <row r="18" spans="1:165" ht="21" customHeight="1">
      <c r="A18" s="175" t="s">
        <v>100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187" t="s">
        <v>183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5" t="s">
        <v>107</v>
      </c>
      <c r="BO18" s="183"/>
      <c r="BP18" s="183"/>
      <c r="BQ18" s="183"/>
      <c r="BR18" s="183"/>
      <c r="BS18" s="183"/>
      <c r="BT18" s="184"/>
      <c r="BU18" s="177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9"/>
      <c r="CS18" s="177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9"/>
      <c r="DQ18" s="177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9"/>
      <c r="EO18" s="177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208"/>
    </row>
    <row r="19" spans="1:165" ht="21" customHeight="1">
      <c r="A19" s="175" t="s">
        <v>101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6"/>
      <c r="AZ19" s="187" t="s">
        <v>184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5" t="s">
        <v>108</v>
      </c>
      <c r="BO19" s="183"/>
      <c r="BP19" s="183"/>
      <c r="BQ19" s="183"/>
      <c r="BR19" s="183"/>
      <c r="BS19" s="183"/>
      <c r="BT19" s="184"/>
      <c r="BU19" s="177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9"/>
      <c r="CS19" s="177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9"/>
      <c r="DQ19" s="177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9"/>
      <c r="EO19" s="177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208"/>
    </row>
    <row r="20" spans="1:165" ht="21" customHeight="1">
      <c r="A20" s="175" t="s">
        <v>102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6"/>
      <c r="AZ20" s="187" t="s">
        <v>185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5" t="s">
        <v>109</v>
      </c>
      <c r="BO20" s="183"/>
      <c r="BP20" s="183"/>
      <c r="BQ20" s="183"/>
      <c r="BR20" s="183"/>
      <c r="BS20" s="183"/>
      <c r="BT20" s="184"/>
      <c r="BU20" s="177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9"/>
      <c r="CS20" s="230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2"/>
      <c r="DQ20" s="230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2"/>
      <c r="EO20" s="177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208"/>
    </row>
    <row r="21" spans="1:165" ht="21" customHeight="1">
      <c r="A21" s="209" t="s">
        <v>110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196" t="s">
        <v>111</v>
      </c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236" t="s">
        <v>58</v>
      </c>
      <c r="BO21" s="237"/>
      <c r="BP21" s="237"/>
      <c r="BQ21" s="237"/>
      <c r="BR21" s="237"/>
      <c r="BS21" s="237"/>
      <c r="BT21" s="238"/>
      <c r="BU21" s="193">
        <f>BU22+BU23+BU24+BU29+BU30+BU31+BU32+BU33</f>
        <v>196670.08</v>
      </c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5"/>
      <c r="CS21" s="193" t="s">
        <v>90</v>
      </c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5"/>
      <c r="DQ21" s="193">
        <f>DQ22+DQ23+DQ24+DQ29+DQ30+DQ31+DQ32+DQ33</f>
        <v>-26934.81</v>
      </c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5"/>
      <c r="EO21" s="193">
        <f>EO22+EO23+EO24+EO29+EO31+EO30+EO32+EO33</f>
        <v>169735.27</v>
      </c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285"/>
    </row>
    <row r="22" spans="1:165" ht="21" customHeight="1">
      <c r="A22" s="175" t="s">
        <v>112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/>
      <c r="AZ22" s="187" t="s">
        <v>186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5" t="s">
        <v>73</v>
      </c>
      <c r="BO22" s="183"/>
      <c r="BP22" s="183"/>
      <c r="BQ22" s="183"/>
      <c r="BR22" s="183"/>
      <c r="BS22" s="183"/>
      <c r="BT22" s="184"/>
      <c r="BU22" s="177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9"/>
      <c r="CS22" s="224" t="s">
        <v>90</v>
      </c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6"/>
      <c r="DQ22" s="177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9"/>
      <c r="EO22" s="177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208"/>
    </row>
    <row r="23" spans="1:165" ht="21" customHeight="1">
      <c r="A23" s="175" t="s">
        <v>114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6"/>
      <c r="AZ23" s="187" t="s">
        <v>187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5" t="s">
        <v>74</v>
      </c>
      <c r="BO23" s="183"/>
      <c r="BP23" s="183"/>
      <c r="BQ23" s="183"/>
      <c r="BR23" s="183"/>
      <c r="BS23" s="183"/>
      <c r="BT23" s="184"/>
      <c r="BU23" s="177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9"/>
      <c r="CS23" s="224" t="s">
        <v>90</v>
      </c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6"/>
      <c r="DQ23" s="177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9"/>
      <c r="EO23" s="177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208"/>
    </row>
    <row r="24" spans="1:165" ht="21" customHeight="1">
      <c r="A24" s="248" t="s">
        <v>115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9"/>
      <c r="AZ24" s="242" t="s">
        <v>188</v>
      </c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52" t="s">
        <v>113</v>
      </c>
      <c r="BO24" s="253"/>
      <c r="BP24" s="253"/>
      <c r="BQ24" s="253"/>
      <c r="BR24" s="253"/>
      <c r="BS24" s="253"/>
      <c r="BT24" s="254"/>
      <c r="BU24" s="221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3"/>
      <c r="CS24" s="255" t="s">
        <v>90</v>
      </c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7"/>
      <c r="DQ24" s="221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3"/>
      <c r="EO24" s="177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208"/>
    </row>
    <row r="25" spans="1:165" s="6" customFormat="1" ht="1.5" customHeight="1" thickBo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1"/>
      <c r="AZ25" s="244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39"/>
      <c r="BO25" s="240"/>
      <c r="BP25" s="240"/>
      <c r="BQ25" s="240"/>
      <c r="BR25" s="240"/>
      <c r="BS25" s="240"/>
      <c r="BT25" s="241"/>
      <c r="BU25" s="227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9"/>
      <c r="CS25" s="227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9"/>
      <c r="DQ25" s="227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9"/>
      <c r="EO25" s="227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93"/>
    </row>
    <row r="26" spans="1:165" ht="3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9"/>
      <c r="BR27" s="9"/>
      <c r="BS27" s="9"/>
      <c r="BT27" s="9"/>
      <c r="FI27" s="22" t="s">
        <v>349</v>
      </c>
    </row>
    <row r="28" spans="1:165" s="14" customFormat="1" ht="12.75" customHeight="1" thickBot="1">
      <c r="A28" s="198">
        <v>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9"/>
      <c r="AZ28" s="233">
        <v>2</v>
      </c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5"/>
      <c r="BN28" s="233">
        <v>3</v>
      </c>
      <c r="BO28" s="234"/>
      <c r="BP28" s="234"/>
      <c r="BQ28" s="234"/>
      <c r="BR28" s="234"/>
      <c r="BS28" s="234"/>
      <c r="BT28" s="235"/>
      <c r="BU28" s="167">
        <v>4</v>
      </c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4"/>
      <c r="CS28" s="167">
        <v>5</v>
      </c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4"/>
      <c r="DQ28" s="167">
        <v>6</v>
      </c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4"/>
      <c r="EO28" s="167">
        <v>7</v>
      </c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</row>
    <row r="29" spans="1:165" ht="21" customHeight="1">
      <c r="A29" s="175" t="s">
        <v>128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6"/>
      <c r="AZ29" s="246" t="s">
        <v>189</v>
      </c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 t="s">
        <v>124</v>
      </c>
      <c r="BO29" s="247"/>
      <c r="BP29" s="247"/>
      <c r="BQ29" s="247"/>
      <c r="BR29" s="247"/>
      <c r="BS29" s="247"/>
      <c r="BT29" s="247"/>
      <c r="BU29" s="286">
        <v>196670.08</v>
      </c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8"/>
      <c r="CS29" s="289" t="s">
        <v>90</v>
      </c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1"/>
      <c r="DQ29" s="286">
        <v>-26934.81</v>
      </c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8"/>
      <c r="EO29" s="286">
        <f>BU29+DQ29</f>
        <v>169735.27</v>
      </c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92"/>
    </row>
    <row r="30" spans="1:165" ht="21" customHeight="1">
      <c r="A30" s="175" t="s">
        <v>129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6"/>
      <c r="AZ30" s="187" t="s">
        <v>190</v>
      </c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 t="s">
        <v>125</v>
      </c>
      <c r="BO30" s="186"/>
      <c r="BP30" s="186"/>
      <c r="BQ30" s="186"/>
      <c r="BR30" s="186"/>
      <c r="BS30" s="186"/>
      <c r="BT30" s="186"/>
      <c r="BU30" s="177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9"/>
      <c r="CS30" s="224" t="s">
        <v>90</v>
      </c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6"/>
      <c r="DQ30" s="177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9"/>
      <c r="EO30" s="177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208"/>
    </row>
    <row r="31" spans="1:165" ht="28.5" customHeight="1">
      <c r="A31" s="175" t="s">
        <v>130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6"/>
      <c r="AZ31" s="187" t="s">
        <v>191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 t="s">
        <v>126</v>
      </c>
      <c r="BO31" s="186"/>
      <c r="BP31" s="186"/>
      <c r="BQ31" s="186"/>
      <c r="BR31" s="186"/>
      <c r="BS31" s="186"/>
      <c r="BT31" s="186"/>
      <c r="BU31" s="177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9"/>
      <c r="CS31" s="224" t="s">
        <v>90</v>
      </c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6"/>
      <c r="DQ31" s="177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9"/>
      <c r="EO31" s="177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208"/>
    </row>
    <row r="32" spans="1:165" ht="21" customHeight="1">
      <c r="A32" s="175" t="s">
        <v>131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6"/>
      <c r="AZ32" s="187" t="s">
        <v>192</v>
      </c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 t="s">
        <v>127</v>
      </c>
      <c r="BO32" s="186"/>
      <c r="BP32" s="186"/>
      <c r="BQ32" s="186"/>
      <c r="BR32" s="186"/>
      <c r="BS32" s="186"/>
      <c r="BT32" s="186"/>
      <c r="BU32" s="177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9"/>
      <c r="CS32" s="224" t="s">
        <v>90</v>
      </c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6"/>
      <c r="DQ32" s="177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9"/>
      <c r="EO32" s="177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208"/>
    </row>
    <row r="33" spans="1:165" ht="21" customHeight="1">
      <c r="A33" s="175" t="s">
        <v>132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6"/>
      <c r="AZ33" s="187" t="s">
        <v>193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 t="s">
        <v>162</v>
      </c>
      <c r="BO33" s="186"/>
      <c r="BP33" s="186"/>
      <c r="BQ33" s="186"/>
      <c r="BR33" s="186"/>
      <c r="BS33" s="186"/>
      <c r="BT33" s="186"/>
      <c r="BU33" s="177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9"/>
      <c r="CS33" s="224" t="s">
        <v>90</v>
      </c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6"/>
      <c r="DQ33" s="177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9"/>
      <c r="EO33" s="177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208"/>
    </row>
    <row r="34" spans="1:165" ht="21" customHeight="1">
      <c r="A34" s="209" t="s">
        <v>352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196" t="s">
        <v>194</v>
      </c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236" t="s">
        <v>133</v>
      </c>
      <c r="BO34" s="237"/>
      <c r="BP34" s="237"/>
      <c r="BQ34" s="237"/>
      <c r="BR34" s="237"/>
      <c r="BS34" s="237"/>
      <c r="BT34" s="238"/>
      <c r="BU34" s="193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3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5"/>
      <c r="DQ34" s="193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5"/>
      <c r="EO34" s="193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285"/>
    </row>
    <row r="35" spans="1:165" ht="21" customHeight="1">
      <c r="A35" s="209" t="s">
        <v>134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196" t="s">
        <v>195</v>
      </c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236" t="s">
        <v>75</v>
      </c>
      <c r="BO35" s="237"/>
      <c r="BP35" s="237"/>
      <c r="BQ35" s="237"/>
      <c r="BR35" s="237"/>
      <c r="BS35" s="237"/>
      <c r="BT35" s="238"/>
      <c r="BU35" s="193">
        <v>231065</v>
      </c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5"/>
      <c r="CS35" s="193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5"/>
      <c r="DQ35" s="193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5"/>
      <c r="EO35" s="193">
        <v>231065</v>
      </c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285"/>
    </row>
    <row r="36" spans="1:165" ht="21" customHeight="1">
      <c r="A36" s="180" t="s">
        <v>137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1"/>
      <c r="AZ36" s="182" t="s">
        <v>196</v>
      </c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4"/>
      <c r="BN36" s="185" t="s">
        <v>135</v>
      </c>
      <c r="BO36" s="183"/>
      <c r="BP36" s="183"/>
      <c r="BQ36" s="183"/>
      <c r="BR36" s="183"/>
      <c r="BS36" s="183"/>
      <c r="BT36" s="184"/>
      <c r="BU36" s="177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9"/>
      <c r="CS36" s="177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9"/>
      <c r="DQ36" s="177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9"/>
      <c r="EO36" s="177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208"/>
    </row>
    <row r="37" spans="1:165" ht="21" customHeight="1">
      <c r="A37" s="191" t="s">
        <v>136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2"/>
      <c r="AZ37" s="182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4"/>
      <c r="BN37" s="185"/>
      <c r="BO37" s="183"/>
      <c r="BP37" s="183"/>
      <c r="BQ37" s="183"/>
      <c r="BR37" s="183"/>
      <c r="BS37" s="183"/>
      <c r="BT37" s="184"/>
      <c r="BU37" s="177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9"/>
      <c r="CS37" s="177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9"/>
      <c r="DQ37" s="177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9"/>
      <c r="EO37" s="177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208"/>
    </row>
    <row r="38" spans="1:165" ht="21" customHeight="1">
      <c r="A38" s="191" t="s">
        <v>138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2"/>
      <c r="AZ38" s="187" t="s">
        <v>197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5" t="s">
        <v>76</v>
      </c>
      <c r="BO38" s="183"/>
      <c r="BP38" s="183"/>
      <c r="BQ38" s="183"/>
      <c r="BR38" s="183"/>
      <c r="BS38" s="183"/>
      <c r="BT38" s="184"/>
      <c r="BU38" s="177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9"/>
      <c r="CS38" s="224" t="s">
        <v>90</v>
      </c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6"/>
      <c r="DQ38" s="177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9"/>
      <c r="EO38" s="177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208"/>
    </row>
    <row r="39" spans="1:165" ht="21" customHeight="1">
      <c r="A39" s="191" t="s">
        <v>353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2"/>
      <c r="AZ39" s="187" t="s">
        <v>198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5" t="s">
        <v>77</v>
      </c>
      <c r="BO39" s="183"/>
      <c r="BP39" s="183"/>
      <c r="BQ39" s="183"/>
      <c r="BR39" s="183"/>
      <c r="BS39" s="183"/>
      <c r="BT39" s="184"/>
      <c r="BU39" s="177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9"/>
      <c r="CS39" s="177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9"/>
      <c r="DQ39" s="177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9"/>
      <c r="EO39" s="177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208"/>
    </row>
    <row r="40" spans="1:165" ht="21" customHeight="1">
      <c r="A40" s="180" t="s">
        <v>139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82" t="s">
        <v>141</v>
      </c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4"/>
      <c r="BN40" s="185" t="s">
        <v>78</v>
      </c>
      <c r="BO40" s="183"/>
      <c r="BP40" s="183"/>
      <c r="BQ40" s="183"/>
      <c r="BR40" s="183"/>
      <c r="BS40" s="183"/>
      <c r="BT40" s="184"/>
      <c r="BU40" s="177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9"/>
      <c r="CS40" s="177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9"/>
      <c r="DQ40" s="177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9"/>
      <c r="EO40" s="177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208"/>
    </row>
    <row r="41" spans="1:165" ht="21" customHeight="1">
      <c r="A41" s="191" t="s">
        <v>140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2"/>
      <c r="AZ41" s="182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4"/>
      <c r="BN41" s="185"/>
      <c r="BO41" s="183"/>
      <c r="BP41" s="183"/>
      <c r="BQ41" s="183"/>
      <c r="BR41" s="183"/>
      <c r="BS41" s="183"/>
      <c r="BT41" s="184"/>
      <c r="BU41" s="177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9"/>
      <c r="CS41" s="177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9"/>
      <c r="DQ41" s="177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9"/>
      <c r="EO41" s="177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208"/>
    </row>
    <row r="42" spans="1:165" ht="21" customHeight="1">
      <c r="A42" s="175" t="s">
        <v>142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87" t="s">
        <v>199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5" t="s">
        <v>145</v>
      </c>
      <c r="BO42" s="183"/>
      <c r="BP42" s="183"/>
      <c r="BQ42" s="183"/>
      <c r="BR42" s="183"/>
      <c r="BS42" s="183"/>
      <c r="BT42" s="184"/>
      <c r="BU42" s="177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9"/>
      <c r="CS42" s="177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9"/>
      <c r="DQ42" s="177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9"/>
      <c r="EO42" s="177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208"/>
    </row>
    <row r="43" spans="1:165" ht="21" customHeight="1">
      <c r="A43" s="175" t="s">
        <v>143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6"/>
      <c r="AZ43" s="187" t="s">
        <v>200</v>
      </c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5" t="s">
        <v>146</v>
      </c>
      <c r="BO43" s="183"/>
      <c r="BP43" s="183"/>
      <c r="BQ43" s="183"/>
      <c r="BR43" s="183"/>
      <c r="BS43" s="183"/>
      <c r="BT43" s="184"/>
      <c r="BU43" s="177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9"/>
      <c r="CS43" s="177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9"/>
      <c r="DQ43" s="177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9"/>
      <c r="EO43" s="177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208"/>
    </row>
    <row r="44" spans="1:165" s="6" customFormat="1" ht="21" customHeight="1">
      <c r="A44" s="175" t="s">
        <v>144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/>
      <c r="AZ44" s="187" t="s">
        <v>201</v>
      </c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5" t="s">
        <v>147</v>
      </c>
      <c r="BO44" s="183"/>
      <c r="BP44" s="183"/>
      <c r="BQ44" s="183"/>
      <c r="BR44" s="183"/>
      <c r="BS44" s="183"/>
      <c r="BT44" s="184"/>
      <c r="BU44" s="177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9"/>
      <c r="CS44" s="177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9"/>
      <c r="DQ44" s="177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9"/>
      <c r="EO44" s="177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208"/>
    </row>
    <row r="45" spans="1:165" ht="29.25" customHeight="1">
      <c r="A45" s="191" t="s">
        <v>148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2"/>
      <c r="AZ45" s="302" t="s">
        <v>202</v>
      </c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4" t="s">
        <v>79</v>
      </c>
      <c r="BO45" s="305"/>
      <c r="BP45" s="305"/>
      <c r="BQ45" s="305"/>
      <c r="BR45" s="305"/>
      <c r="BS45" s="305"/>
      <c r="BT45" s="306"/>
      <c r="BU45" s="177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9"/>
      <c r="CS45" s="177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9"/>
      <c r="DQ45" s="177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9"/>
      <c r="EO45" s="177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208"/>
    </row>
    <row r="46" spans="1:165" ht="21" customHeight="1">
      <c r="A46" s="217" t="s">
        <v>149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8"/>
      <c r="AZ46" s="294" t="s">
        <v>151</v>
      </c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8"/>
      <c r="BN46" s="236" t="s">
        <v>152</v>
      </c>
      <c r="BO46" s="237"/>
      <c r="BP46" s="237"/>
      <c r="BQ46" s="237"/>
      <c r="BR46" s="237"/>
      <c r="BS46" s="237"/>
      <c r="BT46" s="238"/>
      <c r="BU46" s="193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5"/>
      <c r="CS46" s="193">
        <v>333186.64</v>
      </c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5"/>
      <c r="DQ46" s="193">
        <v>333186.64</v>
      </c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5"/>
      <c r="EO46" s="193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285"/>
    </row>
    <row r="47" spans="1:165" ht="21" customHeight="1">
      <c r="A47" s="209" t="s">
        <v>150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10"/>
      <c r="AZ47" s="294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8"/>
      <c r="BN47" s="236"/>
      <c r="BO47" s="237"/>
      <c r="BP47" s="237"/>
      <c r="BQ47" s="237"/>
      <c r="BR47" s="237"/>
      <c r="BS47" s="237"/>
      <c r="BT47" s="238"/>
      <c r="BU47" s="193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5"/>
      <c r="CS47" s="193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5"/>
      <c r="DQ47" s="193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5"/>
      <c r="EO47" s="193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285"/>
    </row>
    <row r="48" spans="1:165" ht="21" customHeight="1">
      <c r="A48" s="309" t="s">
        <v>546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10"/>
      <c r="AZ48" s="187" t="s">
        <v>203</v>
      </c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5" t="s">
        <v>153</v>
      </c>
      <c r="BO48" s="183"/>
      <c r="BP48" s="183"/>
      <c r="BQ48" s="183"/>
      <c r="BR48" s="183"/>
      <c r="BS48" s="183"/>
      <c r="BT48" s="184"/>
      <c r="BU48" s="177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9"/>
      <c r="CS48" s="177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9"/>
      <c r="DQ48" s="177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9"/>
      <c r="EO48" s="177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208"/>
    </row>
    <row r="49" spans="1:165" ht="21" customHeight="1">
      <c r="A49" s="311" t="s">
        <v>154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2"/>
      <c r="AZ49" s="242" t="s">
        <v>204</v>
      </c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52" t="s">
        <v>80</v>
      </c>
      <c r="BO49" s="253"/>
      <c r="BP49" s="253"/>
      <c r="BQ49" s="253"/>
      <c r="BR49" s="253"/>
      <c r="BS49" s="253"/>
      <c r="BT49" s="254"/>
      <c r="BU49" s="221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3"/>
      <c r="CS49" s="221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3"/>
      <c r="DQ49" s="221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3"/>
      <c r="EO49" s="221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307"/>
    </row>
    <row r="50" spans="1:165" s="6" customFormat="1" ht="1.5" customHeight="1" thickBo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244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39"/>
      <c r="BO50" s="240"/>
      <c r="BP50" s="240"/>
      <c r="BQ50" s="240"/>
      <c r="BR50" s="240"/>
      <c r="BS50" s="240"/>
      <c r="BT50" s="241"/>
      <c r="BU50" s="227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9"/>
      <c r="CS50" s="227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9"/>
      <c r="DQ50" s="227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9"/>
      <c r="EO50" s="227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93"/>
    </row>
    <row r="51" spans="1:165" ht="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3" customFormat="1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FI52" s="22" t="s">
        <v>347</v>
      </c>
    </row>
    <row r="53" spans="1:165" s="13" customFormat="1" ht="15" customHeight="1">
      <c r="A53" s="308" t="s">
        <v>354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  <c r="FB53" s="308"/>
      <c r="FC53" s="308"/>
      <c r="FD53" s="308"/>
      <c r="FE53" s="308"/>
      <c r="FF53" s="308"/>
      <c r="FG53" s="308"/>
      <c r="FH53" s="308"/>
      <c r="FI53" s="308"/>
    </row>
    <row r="54" s="18" customFormat="1" ht="9" customHeight="1"/>
    <row r="55" spans="1:165" s="23" customFormat="1" ht="20.25" customHeight="1">
      <c r="A55" s="276" t="s">
        <v>117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7"/>
      <c r="BN55" s="279" t="s">
        <v>72</v>
      </c>
      <c r="BO55" s="280"/>
      <c r="BP55" s="280"/>
      <c r="BQ55" s="280"/>
      <c r="BR55" s="280"/>
      <c r="BS55" s="280"/>
      <c r="BT55" s="281"/>
      <c r="BU55" s="264" t="s">
        <v>119</v>
      </c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6"/>
      <c r="CS55" s="264" t="s">
        <v>120</v>
      </c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6"/>
      <c r="DQ55" s="264" t="s">
        <v>121</v>
      </c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6"/>
      <c r="EO55" s="270" t="s">
        <v>122</v>
      </c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</row>
    <row r="56" spans="1:165" s="23" customFormat="1" ht="20.25" customHeight="1">
      <c r="A56" s="276" t="s">
        <v>22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7"/>
      <c r="AZ56" s="278" t="s">
        <v>118</v>
      </c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7"/>
      <c r="BN56" s="282"/>
      <c r="BO56" s="283"/>
      <c r="BP56" s="283"/>
      <c r="BQ56" s="283"/>
      <c r="BR56" s="283"/>
      <c r="BS56" s="283"/>
      <c r="BT56" s="284"/>
      <c r="BU56" s="267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9"/>
      <c r="CS56" s="267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9"/>
      <c r="DQ56" s="267"/>
      <c r="DR56" s="268"/>
      <c r="DS56" s="268"/>
      <c r="DT56" s="268"/>
      <c r="DU56" s="268"/>
      <c r="DV56" s="268"/>
      <c r="DW56" s="268"/>
      <c r="DX56" s="268"/>
      <c r="DY56" s="268"/>
      <c r="DZ56" s="268"/>
      <c r="EA56" s="268"/>
      <c r="EB56" s="268"/>
      <c r="EC56" s="268"/>
      <c r="ED56" s="268"/>
      <c r="EE56" s="268"/>
      <c r="EF56" s="268"/>
      <c r="EG56" s="268"/>
      <c r="EH56" s="268"/>
      <c r="EI56" s="268"/>
      <c r="EJ56" s="268"/>
      <c r="EK56" s="268"/>
      <c r="EL56" s="268"/>
      <c r="EM56" s="268"/>
      <c r="EN56" s="269"/>
      <c r="EO56" s="272"/>
      <c r="EP56" s="273"/>
      <c r="EQ56" s="273"/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</row>
    <row r="57" spans="1:165" s="14" customFormat="1" ht="12.75" customHeight="1" thickBo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9"/>
      <c r="AZ57" s="261">
        <v>2</v>
      </c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3"/>
      <c r="BN57" s="233">
        <v>3</v>
      </c>
      <c r="BO57" s="234"/>
      <c r="BP57" s="234"/>
      <c r="BQ57" s="234"/>
      <c r="BR57" s="234"/>
      <c r="BS57" s="234"/>
      <c r="BT57" s="235"/>
      <c r="BU57" s="167">
        <v>4</v>
      </c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4"/>
      <c r="CS57" s="167">
        <v>5</v>
      </c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4"/>
      <c r="DQ57" s="167">
        <v>6</v>
      </c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4"/>
      <c r="EO57" s="167">
        <v>7</v>
      </c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</row>
    <row r="58" spans="1:165" ht="18" customHeight="1">
      <c r="A58" s="309" t="s">
        <v>355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10"/>
      <c r="AZ58" s="318" t="s">
        <v>103</v>
      </c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20"/>
      <c r="BN58" s="321" t="s">
        <v>261</v>
      </c>
      <c r="BO58" s="319"/>
      <c r="BP58" s="319"/>
      <c r="BQ58" s="319"/>
      <c r="BR58" s="319"/>
      <c r="BS58" s="319"/>
      <c r="BT58" s="320"/>
      <c r="BU58" s="286">
        <v>196670.08</v>
      </c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8"/>
      <c r="CS58" s="286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8"/>
      <c r="DQ58" s="286">
        <v>26934.81</v>
      </c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8"/>
      <c r="EO58" s="286">
        <f>BU58+CS58-DQ58</f>
        <v>169735.27</v>
      </c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92"/>
    </row>
    <row r="59" spans="1:165" ht="27.75" customHeight="1">
      <c r="A59" s="175" t="s">
        <v>356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6"/>
      <c r="AZ59" s="302" t="s">
        <v>374</v>
      </c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4" t="s">
        <v>363</v>
      </c>
      <c r="BO59" s="305"/>
      <c r="BP59" s="305"/>
      <c r="BQ59" s="305"/>
      <c r="BR59" s="305"/>
      <c r="BS59" s="305"/>
      <c r="BT59" s="306"/>
      <c r="BU59" s="314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6"/>
      <c r="CS59" s="314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6"/>
      <c r="DQ59" s="314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5"/>
      <c r="EL59" s="315"/>
      <c r="EM59" s="315"/>
      <c r="EN59" s="316"/>
      <c r="EO59" s="314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5"/>
      <c r="FE59" s="315"/>
      <c r="FF59" s="315"/>
      <c r="FG59" s="315"/>
      <c r="FH59" s="315"/>
      <c r="FI59" s="317"/>
    </row>
    <row r="60" spans="1:165" ht="18" customHeight="1">
      <c r="A60" s="175" t="s">
        <v>357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6"/>
      <c r="AZ60" s="187" t="s">
        <v>375</v>
      </c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5" t="s">
        <v>364</v>
      </c>
      <c r="BO60" s="183"/>
      <c r="BP60" s="183"/>
      <c r="BQ60" s="183"/>
      <c r="BR60" s="183"/>
      <c r="BS60" s="183"/>
      <c r="BT60" s="184"/>
      <c r="BU60" s="177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9"/>
      <c r="CS60" s="224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6"/>
      <c r="DQ60" s="177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9"/>
      <c r="EO60" s="177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208"/>
    </row>
    <row r="61" spans="1:165" ht="18" customHeight="1">
      <c r="A61" s="311" t="s">
        <v>358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2"/>
      <c r="AZ61" s="322" t="s">
        <v>111</v>
      </c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4"/>
      <c r="BN61" s="252" t="s">
        <v>155</v>
      </c>
      <c r="BO61" s="253"/>
      <c r="BP61" s="253"/>
      <c r="BQ61" s="253"/>
      <c r="BR61" s="253"/>
      <c r="BS61" s="253"/>
      <c r="BT61" s="254"/>
      <c r="BU61" s="221">
        <v>196670.08</v>
      </c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3"/>
      <c r="CS61" s="221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3"/>
      <c r="DQ61" s="221">
        <v>-26934.81</v>
      </c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3"/>
      <c r="EO61" s="221">
        <f>BU61+DQ61</f>
        <v>169735.27</v>
      </c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307"/>
    </row>
    <row r="62" spans="1:165" ht="27.75" customHeight="1">
      <c r="A62" s="250" t="s">
        <v>356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1"/>
      <c r="AZ62" s="302" t="s">
        <v>376</v>
      </c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4" t="s">
        <v>365</v>
      </c>
      <c r="BO62" s="305"/>
      <c r="BP62" s="305"/>
      <c r="BQ62" s="305"/>
      <c r="BR62" s="305"/>
      <c r="BS62" s="305"/>
      <c r="BT62" s="306"/>
      <c r="BU62" s="314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6"/>
      <c r="CS62" s="314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6"/>
      <c r="DQ62" s="314"/>
      <c r="DR62" s="315"/>
      <c r="DS62" s="315"/>
      <c r="DT62" s="315"/>
      <c r="DU62" s="315"/>
      <c r="DV62" s="315"/>
      <c r="DW62" s="315"/>
      <c r="DX62" s="315"/>
      <c r="DY62" s="315"/>
      <c r="DZ62" s="315"/>
      <c r="EA62" s="315"/>
      <c r="EB62" s="315"/>
      <c r="EC62" s="315"/>
      <c r="ED62" s="315"/>
      <c r="EE62" s="315"/>
      <c r="EF62" s="315"/>
      <c r="EG62" s="315"/>
      <c r="EH62" s="315"/>
      <c r="EI62" s="315"/>
      <c r="EJ62" s="315"/>
      <c r="EK62" s="315"/>
      <c r="EL62" s="315"/>
      <c r="EM62" s="315"/>
      <c r="EN62" s="316"/>
      <c r="EO62" s="314"/>
      <c r="EP62" s="315"/>
      <c r="EQ62" s="315"/>
      <c r="ER62" s="315"/>
      <c r="ES62" s="315"/>
      <c r="ET62" s="315"/>
      <c r="EU62" s="315"/>
      <c r="EV62" s="315"/>
      <c r="EW62" s="315"/>
      <c r="EX62" s="315"/>
      <c r="EY62" s="315"/>
      <c r="EZ62" s="315"/>
      <c r="FA62" s="315"/>
      <c r="FB62" s="315"/>
      <c r="FC62" s="315"/>
      <c r="FD62" s="315"/>
      <c r="FE62" s="315"/>
      <c r="FF62" s="315"/>
      <c r="FG62" s="315"/>
      <c r="FH62" s="315"/>
      <c r="FI62" s="317"/>
    </row>
    <row r="63" spans="1:165" ht="18" customHeight="1">
      <c r="A63" s="175" t="s">
        <v>357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6"/>
      <c r="AZ63" s="187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5" t="s">
        <v>366</v>
      </c>
      <c r="BO63" s="183"/>
      <c r="BP63" s="183"/>
      <c r="BQ63" s="183"/>
      <c r="BR63" s="183"/>
      <c r="BS63" s="183"/>
      <c r="BT63" s="184"/>
      <c r="BU63" s="177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9"/>
      <c r="CS63" s="224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6"/>
      <c r="DQ63" s="177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9"/>
      <c r="EO63" s="177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208"/>
    </row>
    <row r="64" spans="1:165" ht="18" customHeight="1">
      <c r="A64" s="311" t="s">
        <v>359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2"/>
      <c r="AZ64" s="322" t="s">
        <v>194</v>
      </c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4"/>
      <c r="BN64" s="252" t="s">
        <v>156</v>
      </c>
      <c r="BO64" s="253"/>
      <c r="BP64" s="253"/>
      <c r="BQ64" s="253"/>
      <c r="BR64" s="253"/>
      <c r="BS64" s="253"/>
      <c r="BT64" s="254"/>
      <c r="BU64" s="221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3"/>
      <c r="CS64" s="221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3"/>
      <c r="DQ64" s="221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3"/>
      <c r="EO64" s="221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307"/>
    </row>
    <row r="65" spans="1:165" ht="27.75" customHeight="1">
      <c r="A65" s="250" t="s">
        <v>356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1"/>
      <c r="AZ65" s="302" t="s">
        <v>377</v>
      </c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4" t="s">
        <v>265</v>
      </c>
      <c r="BO65" s="305"/>
      <c r="BP65" s="305"/>
      <c r="BQ65" s="305"/>
      <c r="BR65" s="305"/>
      <c r="BS65" s="305"/>
      <c r="BT65" s="306"/>
      <c r="BU65" s="314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6"/>
      <c r="CS65" s="314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6"/>
      <c r="DQ65" s="314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6"/>
      <c r="EO65" s="314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  <c r="FF65" s="315"/>
      <c r="FG65" s="315"/>
      <c r="FH65" s="315"/>
      <c r="FI65" s="317"/>
    </row>
    <row r="66" spans="1:165" ht="18" customHeight="1">
      <c r="A66" s="175" t="s">
        <v>357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6"/>
      <c r="AZ66" s="187" t="s">
        <v>378</v>
      </c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5" t="s">
        <v>367</v>
      </c>
      <c r="BO66" s="183"/>
      <c r="BP66" s="183"/>
      <c r="BQ66" s="183"/>
      <c r="BR66" s="183"/>
      <c r="BS66" s="183"/>
      <c r="BT66" s="184"/>
      <c r="BU66" s="177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9"/>
      <c r="CS66" s="224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6"/>
      <c r="DQ66" s="177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9"/>
      <c r="EO66" s="177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208"/>
    </row>
    <row r="67" spans="1:165" ht="18" customHeight="1">
      <c r="A67" s="311" t="s">
        <v>360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2"/>
      <c r="AZ67" s="322" t="s">
        <v>195</v>
      </c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4"/>
      <c r="BN67" s="252" t="s">
        <v>368</v>
      </c>
      <c r="BO67" s="253"/>
      <c r="BP67" s="253"/>
      <c r="BQ67" s="253"/>
      <c r="BR67" s="253"/>
      <c r="BS67" s="253"/>
      <c r="BT67" s="254"/>
      <c r="BU67" s="221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3"/>
      <c r="CS67" s="221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3"/>
      <c r="DQ67" s="221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3"/>
      <c r="EO67" s="221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307"/>
    </row>
    <row r="68" spans="1:165" ht="27.75" customHeight="1">
      <c r="A68" s="250" t="s">
        <v>356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1"/>
      <c r="AZ68" s="302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4" t="s">
        <v>369</v>
      </c>
      <c r="BO68" s="305"/>
      <c r="BP68" s="305"/>
      <c r="BQ68" s="305"/>
      <c r="BR68" s="305"/>
      <c r="BS68" s="305"/>
      <c r="BT68" s="306"/>
      <c r="BU68" s="314">
        <v>231065</v>
      </c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6"/>
      <c r="CS68" s="314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6"/>
      <c r="DQ68" s="314"/>
      <c r="DR68" s="315"/>
      <c r="DS68" s="315"/>
      <c r="DT68" s="315"/>
      <c r="DU68" s="315"/>
      <c r="DV68" s="315"/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5"/>
      <c r="EJ68" s="315"/>
      <c r="EK68" s="315"/>
      <c r="EL68" s="315"/>
      <c r="EM68" s="315"/>
      <c r="EN68" s="316"/>
      <c r="EO68" s="314">
        <f>BU68+CS68-DQ68</f>
        <v>231065</v>
      </c>
      <c r="EP68" s="315"/>
      <c r="EQ68" s="315"/>
      <c r="ER68" s="315"/>
      <c r="ES68" s="315"/>
      <c r="ET68" s="315"/>
      <c r="EU68" s="315"/>
      <c r="EV68" s="315"/>
      <c r="EW68" s="315"/>
      <c r="EX68" s="315"/>
      <c r="EY68" s="315"/>
      <c r="EZ68" s="315"/>
      <c r="FA68" s="315"/>
      <c r="FB68" s="315"/>
      <c r="FC68" s="315"/>
      <c r="FD68" s="315"/>
      <c r="FE68" s="315"/>
      <c r="FF68" s="315"/>
      <c r="FG68" s="315"/>
      <c r="FH68" s="315"/>
      <c r="FI68" s="317"/>
    </row>
    <row r="69" spans="1:165" ht="18" customHeight="1">
      <c r="A69" s="175" t="s">
        <v>357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6"/>
      <c r="AZ69" s="187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5" t="s">
        <v>370</v>
      </c>
      <c r="BO69" s="183"/>
      <c r="BP69" s="183"/>
      <c r="BQ69" s="183"/>
      <c r="BR69" s="183"/>
      <c r="BS69" s="183"/>
      <c r="BT69" s="184"/>
      <c r="BU69" s="177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9"/>
      <c r="CS69" s="224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6"/>
      <c r="DQ69" s="177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9"/>
      <c r="EO69" s="177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208"/>
    </row>
    <row r="70" spans="1:165" ht="18" customHeight="1">
      <c r="A70" s="309" t="s">
        <v>362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10"/>
      <c r="AZ70" s="182" t="s">
        <v>196</v>
      </c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4"/>
      <c r="BN70" s="185" t="s">
        <v>371</v>
      </c>
      <c r="BO70" s="183"/>
      <c r="BP70" s="183"/>
      <c r="BQ70" s="183"/>
      <c r="BR70" s="183"/>
      <c r="BS70" s="183"/>
      <c r="BT70" s="184"/>
      <c r="BU70" s="177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9"/>
      <c r="CS70" s="177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9"/>
      <c r="DQ70" s="177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9"/>
      <c r="EO70" s="177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208"/>
    </row>
    <row r="71" spans="1:165" ht="27.75" customHeight="1">
      <c r="A71" s="250" t="s">
        <v>361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1"/>
      <c r="AZ71" s="302" t="s">
        <v>379</v>
      </c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4" t="s">
        <v>372</v>
      </c>
      <c r="BO71" s="305"/>
      <c r="BP71" s="305"/>
      <c r="BQ71" s="305"/>
      <c r="BR71" s="305"/>
      <c r="BS71" s="305"/>
      <c r="BT71" s="306"/>
      <c r="BU71" s="314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6"/>
      <c r="CS71" s="314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315"/>
      <c r="DG71" s="315"/>
      <c r="DH71" s="315"/>
      <c r="DI71" s="315"/>
      <c r="DJ71" s="315"/>
      <c r="DK71" s="315"/>
      <c r="DL71" s="315"/>
      <c r="DM71" s="315"/>
      <c r="DN71" s="315"/>
      <c r="DO71" s="315"/>
      <c r="DP71" s="316"/>
      <c r="DQ71" s="314"/>
      <c r="DR71" s="315"/>
      <c r="DS71" s="315"/>
      <c r="DT71" s="315"/>
      <c r="DU71" s="315"/>
      <c r="DV71" s="315"/>
      <c r="DW71" s="315"/>
      <c r="DX71" s="315"/>
      <c r="DY71" s="315"/>
      <c r="DZ71" s="315"/>
      <c r="EA71" s="315"/>
      <c r="EB71" s="315"/>
      <c r="EC71" s="315"/>
      <c r="ED71" s="315"/>
      <c r="EE71" s="315"/>
      <c r="EF71" s="315"/>
      <c r="EG71" s="315"/>
      <c r="EH71" s="315"/>
      <c r="EI71" s="315"/>
      <c r="EJ71" s="315"/>
      <c r="EK71" s="315"/>
      <c r="EL71" s="315"/>
      <c r="EM71" s="315"/>
      <c r="EN71" s="316"/>
      <c r="EO71" s="314"/>
      <c r="EP71" s="315"/>
      <c r="EQ71" s="315"/>
      <c r="ER71" s="315"/>
      <c r="ES71" s="315"/>
      <c r="ET71" s="315"/>
      <c r="EU71" s="315"/>
      <c r="EV71" s="315"/>
      <c r="EW71" s="315"/>
      <c r="EX71" s="315"/>
      <c r="EY71" s="315"/>
      <c r="EZ71" s="315"/>
      <c r="FA71" s="315"/>
      <c r="FB71" s="315"/>
      <c r="FC71" s="315"/>
      <c r="FD71" s="315"/>
      <c r="FE71" s="315"/>
      <c r="FF71" s="315"/>
      <c r="FG71" s="315"/>
      <c r="FH71" s="315"/>
      <c r="FI71" s="317"/>
    </row>
    <row r="72" spans="1:165" ht="27.75" customHeight="1">
      <c r="A72" s="309" t="s">
        <v>549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10"/>
      <c r="AZ72" s="182" t="s">
        <v>197</v>
      </c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4"/>
      <c r="BN72" s="185" t="s">
        <v>157</v>
      </c>
      <c r="BO72" s="183"/>
      <c r="BP72" s="183"/>
      <c r="BQ72" s="183"/>
      <c r="BR72" s="183"/>
      <c r="BS72" s="183"/>
      <c r="BT72" s="184"/>
      <c r="BU72" s="177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9"/>
      <c r="CS72" s="177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9"/>
      <c r="DQ72" s="177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9"/>
      <c r="EO72" s="177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208"/>
    </row>
    <row r="73" spans="1:165" ht="27.75" customHeight="1">
      <c r="A73" s="248" t="s">
        <v>361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9"/>
      <c r="AZ73" s="242" t="s">
        <v>380</v>
      </c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52" t="s">
        <v>373</v>
      </c>
      <c r="BO73" s="253"/>
      <c r="BP73" s="253"/>
      <c r="BQ73" s="253"/>
      <c r="BR73" s="253"/>
      <c r="BS73" s="253"/>
      <c r="BT73" s="254"/>
      <c r="BU73" s="221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3"/>
      <c r="CS73" s="221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3"/>
      <c r="DQ73" s="221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3"/>
      <c r="EO73" s="221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307"/>
    </row>
    <row r="74" spans="1:165" s="6" customFormat="1" ht="1.5" customHeight="1" thickBot="1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1"/>
      <c r="AZ74" s="244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39"/>
      <c r="BO74" s="240"/>
      <c r="BP74" s="240"/>
      <c r="BQ74" s="240"/>
      <c r="BR74" s="240"/>
      <c r="BS74" s="240"/>
      <c r="BT74" s="241"/>
      <c r="BU74" s="227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9"/>
      <c r="CS74" s="227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9"/>
      <c r="DQ74" s="227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8"/>
      <c r="EM74" s="228"/>
      <c r="EN74" s="229"/>
      <c r="EO74" s="227"/>
      <c r="EP74" s="228"/>
      <c r="EQ74" s="228"/>
      <c r="ER74" s="228"/>
      <c r="ES74" s="228"/>
      <c r="ET74" s="228"/>
      <c r="EU74" s="228"/>
      <c r="EV74" s="228"/>
      <c r="EW74" s="228"/>
      <c r="EX74" s="228"/>
      <c r="EY74" s="228"/>
      <c r="EZ74" s="228"/>
      <c r="FA74" s="228"/>
      <c r="FB74" s="228"/>
      <c r="FC74" s="228"/>
      <c r="FD74" s="228"/>
      <c r="FE74" s="228"/>
      <c r="FF74" s="228"/>
      <c r="FG74" s="228"/>
      <c r="FH74" s="228"/>
      <c r="FI74" s="293"/>
    </row>
    <row r="75" ht="3" customHeight="1"/>
    <row r="76" spans="1:165" ht="17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9"/>
      <c r="BR76" s="9"/>
      <c r="BS76" s="9"/>
      <c r="BT76" s="9"/>
      <c r="FI76" s="22" t="s">
        <v>348</v>
      </c>
    </row>
    <row r="77" spans="1:165" s="14" customFormat="1" ht="12.75" customHeight="1" thickBot="1">
      <c r="A77" s="198">
        <v>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9"/>
      <c r="AZ77" s="233">
        <v>2</v>
      </c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5"/>
      <c r="BN77" s="233">
        <v>3</v>
      </c>
      <c r="BO77" s="234"/>
      <c r="BP77" s="234"/>
      <c r="BQ77" s="234"/>
      <c r="BR77" s="234"/>
      <c r="BS77" s="234"/>
      <c r="BT77" s="235"/>
      <c r="BU77" s="167">
        <v>4</v>
      </c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4"/>
      <c r="CS77" s="167">
        <v>5</v>
      </c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4"/>
      <c r="DQ77" s="167">
        <v>6</v>
      </c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4"/>
      <c r="EO77" s="167">
        <v>7</v>
      </c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</row>
    <row r="78" spans="1:165" ht="21" customHeight="1">
      <c r="A78" s="309" t="s">
        <v>381</v>
      </c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10"/>
      <c r="AZ78" s="246" t="s">
        <v>198</v>
      </c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 t="s">
        <v>158</v>
      </c>
      <c r="BO78" s="247"/>
      <c r="BP78" s="247"/>
      <c r="BQ78" s="247"/>
      <c r="BR78" s="247"/>
      <c r="BS78" s="247"/>
      <c r="BT78" s="247"/>
      <c r="BU78" s="286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8"/>
      <c r="CS78" s="289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1"/>
      <c r="DQ78" s="286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8"/>
      <c r="EO78" s="286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92"/>
    </row>
    <row r="79" spans="1:165" ht="27.75" customHeight="1">
      <c r="A79" s="250" t="s">
        <v>361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1"/>
      <c r="AZ79" s="187" t="s">
        <v>389</v>
      </c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 t="s">
        <v>270</v>
      </c>
      <c r="BO79" s="186"/>
      <c r="BP79" s="186"/>
      <c r="BQ79" s="186"/>
      <c r="BR79" s="186"/>
      <c r="BS79" s="186"/>
      <c r="BT79" s="186"/>
      <c r="BU79" s="177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9"/>
      <c r="CS79" s="224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6"/>
      <c r="DQ79" s="177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9"/>
      <c r="EO79" s="177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208"/>
    </row>
    <row r="80" spans="1:165" ht="21" customHeight="1">
      <c r="A80" s="309" t="s">
        <v>140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10"/>
      <c r="AZ80" s="182" t="s">
        <v>390</v>
      </c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4"/>
      <c r="BN80" s="185" t="s">
        <v>205</v>
      </c>
      <c r="BO80" s="183"/>
      <c r="BP80" s="183"/>
      <c r="BQ80" s="183"/>
      <c r="BR80" s="183"/>
      <c r="BS80" s="183"/>
      <c r="BT80" s="184"/>
      <c r="BU80" s="177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9"/>
      <c r="CS80" s="177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9"/>
      <c r="DQ80" s="177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9"/>
      <c r="EO80" s="177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208"/>
    </row>
    <row r="81" spans="1:165" ht="21" customHeight="1">
      <c r="A81" s="309" t="s">
        <v>383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10"/>
      <c r="AZ81" s="182" t="s">
        <v>391</v>
      </c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4"/>
      <c r="BN81" s="185" t="s">
        <v>382</v>
      </c>
      <c r="BO81" s="183"/>
      <c r="BP81" s="183"/>
      <c r="BQ81" s="183"/>
      <c r="BR81" s="183"/>
      <c r="BS81" s="183"/>
      <c r="BT81" s="184"/>
      <c r="BU81" s="177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9"/>
      <c r="CS81" s="177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9"/>
      <c r="DQ81" s="177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9"/>
      <c r="EO81" s="177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208"/>
    </row>
    <row r="82" spans="1:165" ht="21" customHeight="1">
      <c r="A82" s="309" t="s">
        <v>384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10"/>
      <c r="AZ82" s="182" t="s">
        <v>151</v>
      </c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4"/>
      <c r="BN82" s="185" t="s">
        <v>277</v>
      </c>
      <c r="BO82" s="183"/>
      <c r="BP82" s="183"/>
      <c r="BQ82" s="183"/>
      <c r="BR82" s="183"/>
      <c r="BS82" s="183"/>
      <c r="BT82" s="184"/>
      <c r="BU82" s="177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9"/>
      <c r="CS82" s="314">
        <v>333186.64</v>
      </c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315"/>
      <c r="DG82" s="315"/>
      <c r="DH82" s="315"/>
      <c r="DI82" s="315"/>
      <c r="DJ82" s="315"/>
      <c r="DK82" s="315"/>
      <c r="DL82" s="315"/>
      <c r="DM82" s="315"/>
      <c r="DN82" s="315"/>
      <c r="DO82" s="315"/>
      <c r="DP82" s="316"/>
      <c r="DQ82" s="314">
        <v>333186.64</v>
      </c>
      <c r="DR82" s="315"/>
      <c r="DS82" s="315"/>
      <c r="DT82" s="315"/>
      <c r="DU82" s="315"/>
      <c r="DV82" s="315"/>
      <c r="DW82" s="315"/>
      <c r="DX82" s="315"/>
      <c r="DY82" s="315"/>
      <c r="DZ82" s="315"/>
      <c r="EA82" s="315"/>
      <c r="EB82" s="315"/>
      <c r="EC82" s="315"/>
      <c r="ED82" s="315"/>
      <c r="EE82" s="315"/>
      <c r="EF82" s="315"/>
      <c r="EG82" s="315"/>
      <c r="EH82" s="315"/>
      <c r="EI82" s="315"/>
      <c r="EJ82" s="315"/>
      <c r="EK82" s="315"/>
      <c r="EL82" s="315"/>
      <c r="EM82" s="315"/>
      <c r="EN82" s="316"/>
      <c r="EO82" s="177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208"/>
    </row>
    <row r="83" spans="1:165" ht="27.75" customHeight="1">
      <c r="A83" s="250" t="s">
        <v>361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1"/>
      <c r="AZ83" s="302" t="s">
        <v>392</v>
      </c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 t="s">
        <v>385</v>
      </c>
      <c r="BO83" s="303"/>
      <c r="BP83" s="303"/>
      <c r="BQ83" s="303"/>
      <c r="BR83" s="303"/>
      <c r="BS83" s="303"/>
      <c r="BT83" s="303"/>
      <c r="BU83" s="314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6"/>
      <c r="CS83" s="347"/>
      <c r="CT83" s="348"/>
      <c r="CU83" s="348"/>
      <c r="CV83" s="348"/>
      <c r="CW83" s="348"/>
      <c r="CX83" s="348"/>
      <c r="CY83" s="348"/>
      <c r="CZ83" s="348"/>
      <c r="DA83" s="348"/>
      <c r="DB83" s="348"/>
      <c r="DC83" s="348"/>
      <c r="DD83" s="348"/>
      <c r="DE83" s="348"/>
      <c r="DF83" s="348"/>
      <c r="DG83" s="348"/>
      <c r="DH83" s="348"/>
      <c r="DI83" s="348"/>
      <c r="DJ83" s="348"/>
      <c r="DK83" s="348"/>
      <c r="DL83" s="348"/>
      <c r="DM83" s="348"/>
      <c r="DN83" s="348"/>
      <c r="DO83" s="348"/>
      <c r="DP83" s="349"/>
      <c r="DQ83" s="314"/>
      <c r="DR83" s="315"/>
      <c r="DS83" s="315"/>
      <c r="DT83" s="315"/>
      <c r="DU83" s="315"/>
      <c r="DV83" s="315"/>
      <c r="DW83" s="315"/>
      <c r="DX83" s="315"/>
      <c r="DY83" s="315"/>
      <c r="DZ83" s="315"/>
      <c r="EA83" s="315"/>
      <c r="EB83" s="315"/>
      <c r="EC83" s="315"/>
      <c r="ED83" s="315"/>
      <c r="EE83" s="315"/>
      <c r="EF83" s="315"/>
      <c r="EG83" s="315"/>
      <c r="EH83" s="315"/>
      <c r="EI83" s="315"/>
      <c r="EJ83" s="315"/>
      <c r="EK83" s="315"/>
      <c r="EL83" s="315"/>
      <c r="EM83" s="315"/>
      <c r="EN83" s="316"/>
      <c r="EO83" s="314"/>
      <c r="EP83" s="315"/>
      <c r="EQ83" s="315"/>
      <c r="ER83" s="315"/>
      <c r="ES83" s="315"/>
      <c r="ET83" s="315"/>
      <c r="EU83" s="315"/>
      <c r="EV83" s="315"/>
      <c r="EW83" s="315"/>
      <c r="EX83" s="315"/>
      <c r="EY83" s="315"/>
      <c r="EZ83" s="315"/>
      <c r="FA83" s="315"/>
      <c r="FB83" s="315"/>
      <c r="FC83" s="315"/>
      <c r="FD83" s="315"/>
      <c r="FE83" s="315"/>
      <c r="FF83" s="315"/>
      <c r="FG83" s="315"/>
      <c r="FH83" s="315"/>
      <c r="FI83" s="317"/>
    </row>
    <row r="84" spans="1:165" ht="21" customHeight="1">
      <c r="A84" s="309" t="s">
        <v>387</v>
      </c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10"/>
      <c r="AZ84" s="182" t="s">
        <v>203</v>
      </c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4"/>
      <c r="BN84" s="185" t="s">
        <v>159</v>
      </c>
      <c r="BO84" s="183"/>
      <c r="BP84" s="183"/>
      <c r="BQ84" s="183"/>
      <c r="BR84" s="183"/>
      <c r="BS84" s="183"/>
      <c r="BT84" s="184"/>
      <c r="BU84" s="177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9"/>
      <c r="CS84" s="177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9"/>
      <c r="DQ84" s="177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9"/>
      <c r="EO84" s="177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208"/>
    </row>
    <row r="85" spans="1:165" ht="27.75" customHeight="1">
      <c r="A85" s="250" t="s">
        <v>361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1"/>
      <c r="AZ85" s="187" t="s">
        <v>393</v>
      </c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 t="s">
        <v>386</v>
      </c>
      <c r="BO85" s="186"/>
      <c r="BP85" s="186"/>
      <c r="BQ85" s="186"/>
      <c r="BR85" s="186"/>
      <c r="BS85" s="186"/>
      <c r="BT85" s="186"/>
      <c r="BU85" s="177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9"/>
      <c r="CS85" s="224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6"/>
      <c r="DQ85" s="177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9"/>
      <c r="EO85" s="177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208"/>
    </row>
    <row r="86" spans="1:165" ht="21" customHeight="1">
      <c r="A86" s="309" t="s">
        <v>154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10"/>
      <c r="AZ86" s="182" t="s">
        <v>204</v>
      </c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4"/>
      <c r="BN86" s="185" t="s">
        <v>160</v>
      </c>
      <c r="BO86" s="183"/>
      <c r="BP86" s="183"/>
      <c r="BQ86" s="183"/>
      <c r="BR86" s="183"/>
      <c r="BS86" s="183"/>
      <c r="BT86" s="184"/>
      <c r="BU86" s="177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9"/>
      <c r="CS86" s="177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9"/>
      <c r="DQ86" s="177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9"/>
      <c r="EO86" s="177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208"/>
    </row>
    <row r="87" spans="1:165" ht="27.75" customHeight="1">
      <c r="A87" s="248" t="s">
        <v>361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9"/>
      <c r="AZ87" s="242" t="s">
        <v>394</v>
      </c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52" t="s">
        <v>388</v>
      </c>
      <c r="BO87" s="253"/>
      <c r="BP87" s="253"/>
      <c r="BQ87" s="253"/>
      <c r="BR87" s="253"/>
      <c r="BS87" s="253"/>
      <c r="BT87" s="254"/>
      <c r="BU87" s="221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3"/>
      <c r="CS87" s="221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3"/>
      <c r="DQ87" s="221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3"/>
      <c r="EO87" s="221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307"/>
    </row>
    <row r="88" spans="1:165" s="6" customFormat="1" ht="1.5" customHeight="1" thickBot="1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1"/>
      <c r="AZ88" s="244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39"/>
      <c r="BO88" s="240"/>
      <c r="BP88" s="240"/>
      <c r="BQ88" s="240"/>
      <c r="BR88" s="240"/>
      <c r="BS88" s="240"/>
      <c r="BT88" s="241"/>
      <c r="BU88" s="227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9"/>
      <c r="CS88" s="227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9"/>
      <c r="DQ88" s="227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9"/>
      <c r="EO88" s="227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93"/>
    </row>
    <row r="89" ht="3" customHeight="1"/>
    <row r="90" spans="1:165" s="13" customFormat="1" ht="17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FI90" s="22" t="s">
        <v>395</v>
      </c>
    </row>
    <row r="91" spans="1:165" s="13" customFormat="1" ht="15" customHeight="1">
      <c r="A91" s="308" t="s">
        <v>396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308"/>
      <c r="FF91" s="308"/>
      <c r="FG91" s="308"/>
      <c r="FH91" s="308"/>
      <c r="FI91" s="308"/>
    </row>
    <row r="92" s="18" customFormat="1" ht="9" customHeight="1"/>
    <row r="93" spans="1:165" s="23" customFormat="1" ht="20.25" customHeight="1">
      <c r="A93" s="276" t="s">
        <v>397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7"/>
      <c r="BN93" s="279" t="s">
        <v>72</v>
      </c>
      <c r="BO93" s="280"/>
      <c r="BP93" s="280"/>
      <c r="BQ93" s="280"/>
      <c r="BR93" s="280"/>
      <c r="BS93" s="280"/>
      <c r="BT93" s="281"/>
      <c r="BU93" s="264" t="s">
        <v>119</v>
      </c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6"/>
      <c r="CS93" s="264" t="s">
        <v>120</v>
      </c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6"/>
      <c r="DQ93" s="264" t="s">
        <v>121</v>
      </c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6"/>
      <c r="EO93" s="270" t="s">
        <v>122</v>
      </c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</row>
    <row r="94" spans="1:165" s="23" customFormat="1" ht="20.25" customHeight="1">
      <c r="A94" s="276" t="s">
        <v>22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7"/>
      <c r="AZ94" s="278" t="s">
        <v>118</v>
      </c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7"/>
      <c r="BN94" s="282"/>
      <c r="BO94" s="283"/>
      <c r="BP94" s="283"/>
      <c r="BQ94" s="283"/>
      <c r="BR94" s="283"/>
      <c r="BS94" s="283"/>
      <c r="BT94" s="284"/>
      <c r="BU94" s="267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9"/>
      <c r="CS94" s="267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9"/>
      <c r="DQ94" s="267"/>
      <c r="DR94" s="268"/>
      <c r="DS94" s="268"/>
      <c r="DT94" s="268"/>
      <c r="DU94" s="268"/>
      <c r="DV94" s="268"/>
      <c r="DW94" s="268"/>
      <c r="DX94" s="268"/>
      <c r="DY94" s="268"/>
      <c r="DZ94" s="268"/>
      <c r="EA94" s="268"/>
      <c r="EB94" s="268"/>
      <c r="EC94" s="268"/>
      <c r="ED94" s="268"/>
      <c r="EE94" s="268"/>
      <c r="EF94" s="268"/>
      <c r="EG94" s="268"/>
      <c r="EH94" s="268"/>
      <c r="EI94" s="268"/>
      <c r="EJ94" s="268"/>
      <c r="EK94" s="268"/>
      <c r="EL94" s="268"/>
      <c r="EM94" s="268"/>
      <c r="EN94" s="269"/>
      <c r="EO94" s="272"/>
      <c r="EP94" s="273"/>
      <c r="EQ94" s="273"/>
      <c r="ER94" s="273"/>
      <c r="ES94" s="273"/>
      <c r="ET94" s="273"/>
      <c r="EU94" s="273"/>
      <c r="EV94" s="273"/>
      <c r="EW94" s="273"/>
      <c r="EX94" s="273"/>
      <c r="EY94" s="273"/>
      <c r="EZ94" s="273"/>
      <c r="FA94" s="273"/>
      <c r="FB94" s="273"/>
      <c r="FC94" s="273"/>
      <c r="FD94" s="273"/>
      <c r="FE94" s="273"/>
      <c r="FF94" s="273"/>
      <c r="FG94" s="273"/>
      <c r="FH94" s="273"/>
      <c r="FI94" s="273"/>
    </row>
    <row r="95" spans="1:165" s="14" customFormat="1" ht="12.75" customHeight="1" thickBot="1">
      <c r="A95" s="198">
        <v>1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9"/>
      <c r="AZ95" s="261">
        <v>2</v>
      </c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3"/>
      <c r="BN95" s="233">
        <v>3</v>
      </c>
      <c r="BO95" s="234"/>
      <c r="BP95" s="234"/>
      <c r="BQ95" s="234"/>
      <c r="BR95" s="234"/>
      <c r="BS95" s="234"/>
      <c r="BT95" s="235"/>
      <c r="BU95" s="167">
        <v>4</v>
      </c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4"/>
      <c r="CS95" s="167">
        <v>5</v>
      </c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4"/>
      <c r="DQ95" s="167">
        <v>6</v>
      </c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4"/>
      <c r="EO95" s="167">
        <v>7</v>
      </c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</row>
    <row r="96" spans="1:165" ht="18" customHeight="1">
      <c r="A96" s="309" t="s">
        <v>400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10"/>
      <c r="AZ96" s="318" t="s">
        <v>398</v>
      </c>
      <c r="BA96" s="319"/>
      <c r="BB96" s="319"/>
      <c r="BC96" s="319"/>
      <c r="BD96" s="319"/>
      <c r="BE96" s="319"/>
      <c r="BF96" s="319"/>
      <c r="BG96" s="319"/>
      <c r="BH96" s="319"/>
      <c r="BI96" s="319"/>
      <c r="BJ96" s="319"/>
      <c r="BK96" s="319"/>
      <c r="BL96" s="319"/>
      <c r="BM96" s="320"/>
      <c r="BN96" s="321" t="s">
        <v>46</v>
      </c>
      <c r="BO96" s="319"/>
      <c r="BP96" s="319"/>
      <c r="BQ96" s="319"/>
      <c r="BR96" s="319"/>
      <c r="BS96" s="319"/>
      <c r="BT96" s="320"/>
      <c r="BU96" s="299">
        <v>1355743</v>
      </c>
      <c r="BV96" s="300"/>
      <c r="BW96" s="300"/>
      <c r="BX96" s="300"/>
      <c r="BY96" s="300"/>
      <c r="BZ96" s="300"/>
      <c r="CA96" s="300"/>
      <c r="CB96" s="300"/>
      <c r="CC96" s="300"/>
      <c r="CD96" s="300"/>
      <c r="CE96" s="300"/>
      <c r="CF96" s="300"/>
      <c r="CG96" s="300"/>
      <c r="CH96" s="300"/>
      <c r="CI96" s="300"/>
      <c r="CJ96" s="300"/>
      <c r="CK96" s="300"/>
      <c r="CL96" s="300"/>
      <c r="CM96" s="300"/>
      <c r="CN96" s="300"/>
      <c r="CO96" s="300"/>
      <c r="CP96" s="300"/>
      <c r="CQ96" s="300"/>
      <c r="CR96" s="301"/>
      <c r="CS96" s="299"/>
      <c r="CT96" s="300"/>
      <c r="CU96" s="300"/>
      <c r="CV96" s="300"/>
      <c r="CW96" s="300"/>
      <c r="CX96" s="300"/>
      <c r="CY96" s="300"/>
      <c r="CZ96" s="300"/>
      <c r="DA96" s="300"/>
      <c r="DB96" s="300"/>
      <c r="DC96" s="300"/>
      <c r="DD96" s="300"/>
      <c r="DE96" s="300"/>
      <c r="DF96" s="300"/>
      <c r="DG96" s="300"/>
      <c r="DH96" s="300"/>
      <c r="DI96" s="300"/>
      <c r="DJ96" s="300"/>
      <c r="DK96" s="300"/>
      <c r="DL96" s="300"/>
      <c r="DM96" s="300"/>
      <c r="DN96" s="300"/>
      <c r="DO96" s="300"/>
      <c r="DP96" s="301"/>
      <c r="DQ96" s="299"/>
      <c r="DR96" s="300"/>
      <c r="DS96" s="300"/>
      <c r="DT96" s="300"/>
      <c r="DU96" s="300"/>
      <c r="DV96" s="300"/>
      <c r="DW96" s="300"/>
      <c r="DX96" s="300"/>
      <c r="DY96" s="300"/>
      <c r="DZ96" s="300"/>
      <c r="EA96" s="300"/>
      <c r="EB96" s="300"/>
      <c r="EC96" s="300"/>
      <c r="ED96" s="300"/>
      <c r="EE96" s="300"/>
      <c r="EF96" s="300"/>
      <c r="EG96" s="300"/>
      <c r="EH96" s="300"/>
      <c r="EI96" s="300"/>
      <c r="EJ96" s="300"/>
      <c r="EK96" s="300"/>
      <c r="EL96" s="300"/>
      <c r="EM96" s="300"/>
      <c r="EN96" s="301"/>
      <c r="EO96" s="299">
        <v>1355743</v>
      </c>
      <c r="EP96" s="300"/>
      <c r="EQ96" s="300"/>
      <c r="ER96" s="300"/>
      <c r="ES96" s="300"/>
      <c r="ET96" s="300"/>
      <c r="EU96" s="300"/>
      <c r="EV96" s="300"/>
      <c r="EW96" s="300"/>
      <c r="EX96" s="300"/>
      <c r="EY96" s="300"/>
      <c r="EZ96" s="300"/>
      <c r="FA96" s="300"/>
      <c r="FB96" s="300"/>
      <c r="FC96" s="300"/>
      <c r="FD96" s="300"/>
      <c r="FE96" s="300"/>
      <c r="FF96" s="300"/>
      <c r="FG96" s="300"/>
      <c r="FH96" s="300"/>
      <c r="FI96" s="313"/>
    </row>
    <row r="97" spans="1:165" ht="27.75" customHeight="1">
      <c r="A97" s="175" t="s">
        <v>404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6"/>
      <c r="AZ97" s="302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4" t="s">
        <v>401</v>
      </c>
      <c r="BO97" s="305"/>
      <c r="BP97" s="305"/>
      <c r="BQ97" s="305"/>
      <c r="BR97" s="305"/>
      <c r="BS97" s="305"/>
      <c r="BT97" s="306"/>
      <c r="BU97" s="295">
        <v>55743</v>
      </c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297"/>
      <c r="CS97" s="295"/>
      <c r="CT97" s="296"/>
      <c r="CU97" s="296"/>
      <c r="CV97" s="296"/>
      <c r="CW97" s="296"/>
      <c r="CX97" s="296"/>
      <c r="CY97" s="296"/>
      <c r="CZ97" s="296"/>
      <c r="DA97" s="296"/>
      <c r="DB97" s="296"/>
      <c r="DC97" s="296"/>
      <c r="DD97" s="296"/>
      <c r="DE97" s="296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7"/>
      <c r="DQ97" s="295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296"/>
      <c r="EI97" s="296"/>
      <c r="EJ97" s="296"/>
      <c r="EK97" s="296"/>
      <c r="EL97" s="296"/>
      <c r="EM97" s="296"/>
      <c r="EN97" s="297"/>
      <c r="EO97" s="295">
        <v>55743</v>
      </c>
      <c r="EP97" s="296"/>
      <c r="EQ97" s="296"/>
      <c r="ER97" s="296"/>
      <c r="ES97" s="296"/>
      <c r="ET97" s="296"/>
      <c r="EU97" s="296"/>
      <c r="EV97" s="296"/>
      <c r="EW97" s="296"/>
      <c r="EX97" s="296"/>
      <c r="EY97" s="296"/>
      <c r="EZ97" s="296"/>
      <c r="FA97" s="296"/>
      <c r="FB97" s="296"/>
      <c r="FC97" s="296"/>
      <c r="FD97" s="296"/>
      <c r="FE97" s="296"/>
      <c r="FF97" s="296"/>
      <c r="FG97" s="296"/>
      <c r="FH97" s="296"/>
      <c r="FI97" s="298"/>
    </row>
    <row r="98" spans="1:165" ht="27.75" customHeight="1">
      <c r="A98" s="341" t="s">
        <v>405</v>
      </c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2"/>
      <c r="AZ98" s="302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4" t="s">
        <v>402</v>
      </c>
      <c r="BO98" s="305"/>
      <c r="BP98" s="305"/>
      <c r="BQ98" s="305"/>
      <c r="BR98" s="305"/>
      <c r="BS98" s="305"/>
      <c r="BT98" s="306"/>
      <c r="BU98" s="295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297"/>
      <c r="CS98" s="295"/>
      <c r="CT98" s="296"/>
      <c r="CU98" s="296"/>
      <c r="CV98" s="296"/>
      <c r="CW98" s="296"/>
      <c r="CX98" s="296"/>
      <c r="CY98" s="296"/>
      <c r="CZ98" s="296"/>
      <c r="DA98" s="29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7"/>
      <c r="DQ98" s="295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  <c r="EC98" s="296"/>
      <c r="ED98" s="296"/>
      <c r="EE98" s="296"/>
      <c r="EF98" s="296"/>
      <c r="EG98" s="296"/>
      <c r="EH98" s="296"/>
      <c r="EI98" s="296"/>
      <c r="EJ98" s="296"/>
      <c r="EK98" s="296"/>
      <c r="EL98" s="296"/>
      <c r="EM98" s="296"/>
      <c r="EN98" s="297"/>
      <c r="EO98" s="295"/>
      <c r="EP98" s="296"/>
      <c r="EQ98" s="296"/>
      <c r="ER98" s="296"/>
      <c r="ES98" s="296"/>
      <c r="ET98" s="296"/>
      <c r="EU98" s="296"/>
      <c r="EV98" s="296"/>
      <c r="EW98" s="296"/>
      <c r="EX98" s="296"/>
      <c r="EY98" s="296"/>
      <c r="EZ98" s="296"/>
      <c r="FA98" s="296"/>
      <c r="FB98" s="296"/>
      <c r="FC98" s="296"/>
      <c r="FD98" s="296"/>
      <c r="FE98" s="296"/>
      <c r="FF98" s="296"/>
      <c r="FG98" s="296"/>
      <c r="FH98" s="296"/>
      <c r="FI98" s="298"/>
    </row>
    <row r="99" spans="1:165" ht="18" customHeight="1">
      <c r="A99" s="175" t="s">
        <v>406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6"/>
      <c r="AZ99" s="187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5" t="s">
        <v>403</v>
      </c>
      <c r="BO99" s="183"/>
      <c r="BP99" s="183"/>
      <c r="BQ99" s="183"/>
      <c r="BR99" s="183"/>
      <c r="BS99" s="183"/>
      <c r="BT99" s="184"/>
      <c r="BU99" s="188">
        <v>1300000</v>
      </c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90"/>
      <c r="CS99" s="331"/>
      <c r="CT99" s="332"/>
      <c r="CU99" s="332"/>
      <c r="CV99" s="332"/>
      <c r="CW99" s="332"/>
      <c r="CX99" s="332"/>
      <c r="CY99" s="332"/>
      <c r="CZ99" s="332"/>
      <c r="DA99" s="332"/>
      <c r="DB99" s="332"/>
      <c r="DC99" s="332"/>
      <c r="DD99" s="332"/>
      <c r="DE99" s="332"/>
      <c r="DF99" s="332"/>
      <c r="DG99" s="332"/>
      <c r="DH99" s="332"/>
      <c r="DI99" s="332"/>
      <c r="DJ99" s="332"/>
      <c r="DK99" s="332"/>
      <c r="DL99" s="332"/>
      <c r="DM99" s="332"/>
      <c r="DN99" s="332"/>
      <c r="DO99" s="332"/>
      <c r="DP99" s="333"/>
      <c r="DQ99" s="188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90"/>
      <c r="EO99" s="188">
        <v>1300000</v>
      </c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323"/>
    </row>
    <row r="100" spans="1:165" ht="27.75" customHeight="1">
      <c r="A100" s="309" t="s">
        <v>407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10"/>
      <c r="AZ100" s="182" t="s">
        <v>399</v>
      </c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4"/>
      <c r="BN100" s="185" t="s">
        <v>408</v>
      </c>
      <c r="BO100" s="183"/>
      <c r="BP100" s="183"/>
      <c r="BQ100" s="183"/>
      <c r="BR100" s="183"/>
      <c r="BS100" s="183"/>
      <c r="BT100" s="184"/>
      <c r="BU100" s="324"/>
      <c r="BV100" s="325"/>
      <c r="BW100" s="325"/>
      <c r="BX100" s="325"/>
      <c r="BY100" s="325"/>
      <c r="BZ100" s="325"/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5"/>
      <c r="CM100" s="325"/>
      <c r="CN100" s="325"/>
      <c r="CO100" s="325"/>
      <c r="CP100" s="325"/>
      <c r="CQ100" s="325"/>
      <c r="CR100" s="326"/>
      <c r="CS100" s="324" t="s">
        <v>90</v>
      </c>
      <c r="CT100" s="325"/>
      <c r="CU100" s="325"/>
      <c r="CV100" s="325"/>
      <c r="CW100" s="325"/>
      <c r="CX100" s="325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  <c r="DJ100" s="325"/>
      <c r="DK100" s="325"/>
      <c r="DL100" s="325"/>
      <c r="DM100" s="325"/>
      <c r="DN100" s="325"/>
      <c r="DO100" s="325"/>
      <c r="DP100" s="326"/>
      <c r="DQ100" s="324"/>
      <c r="DR100" s="325"/>
      <c r="DS100" s="325"/>
      <c r="DT100" s="325"/>
      <c r="DU100" s="325"/>
      <c r="DV100" s="325"/>
      <c r="DW100" s="325"/>
      <c r="DX100" s="325"/>
      <c r="DY100" s="325"/>
      <c r="DZ100" s="325"/>
      <c r="EA100" s="325"/>
      <c r="EB100" s="325"/>
      <c r="EC100" s="325"/>
      <c r="ED100" s="325"/>
      <c r="EE100" s="325"/>
      <c r="EF100" s="325"/>
      <c r="EG100" s="325"/>
      <c r="EH100" s="325"/>
      <c r="EI100" s="325"/>
      <c r="EJ100" s="325"/>
      <c r="EK100" s="325"/>
      <c r="EL100" s="325"/>
      <c r="EM100" s="325"/>
      <c r="EN100" s="326"/>
      <c r="EO100" s="324"/>
      <c r="EP100" s="325"/>
      <c r="EQ100" s="325"/>
      <c r="ER100" s="325"/>
      <c r="ES100" s="325"/>
      <c r="ET100" s="325"/>
      <c r="EU100" s="325"/>
      <c r="EV100" s="325"/>
      <c r="EW100" s="325"/>
      <c r="EX100" s="325"/>
      <c r="EY100" s="325"/>
      <c r="EZ100" s="325"/>
      <c r="FA100" s="325"/>
      <c r="FB100" s="325"/>
      <c r="FC100" s="325"/>
      <c r="FD100" s="325"/>
      <c r="FE100" s="325"/>
      <c r="FF100" s="325"/>
      <c r="FG100" s="325"/>
      <c r="FH100" s="325"/>
      <c r="FI100" s="327"/>
    </row>
    <row r="101" spans="1:165" ht="13.5" customHeight="1">
      <c r="A101" s="248" t="s">
        <v>409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9"/>
      <c r="AZ101" s="242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52"/>
      <c r="BO101" s="253"/>
      <c r="BP101" s="253"/>
      <c r="BQ101" s="253"/>
      <c r="BR101" s="253"/>
      <c r="BS101" s="253"/>
      <c r="BT101" s="254"/>
      <c r="BU101" s="328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  <c r="CN101" s="329"/>
      <c r="CO101" s="329"/>
      <c r="CP101" s="329"/>
      <c r="CQ101" s="329"/>
      <c r="CR101" s="330"/>
      <c r="CS101" s="328"/>
      <c r="CT101" s="329"/>
      <c r="CU101" s="329"/>
      <c r="CV101" s="329"/>
      <c r="CW101" s="329"/>
      <c r="CX101" s="329"/>
      <c r="CY101" s="329"/>
      <c r="CZ101" s="329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29"/>
      <c r="DO101" s="329"/>
      <c r="DP101" s="330"/>
      <c r="DQ101" s="328"/>
      <c r="DR101" s="329"/>
      <c r="DS101" s="329"/>
      <c r="DT101" s="329"/>
      <c r="DU101" s="329"/>
      <c r="DV101" s="329"/>
      <c r="DW101" s="329"/>
      <c r="DX101" s="329"/>
      <c r="DY101" s="329"/>
      <c r="DZ101" s="329"/>
      <c r="EA101" s="329"/>
      <c r="EB101" s="329"/>
      <c r="EC101" s="329"/>
      <c r="ED101" s="329"/>
      <c r="EE101" s="329"/>
      <c r="EF101" s="329"/>
      <c r="EG101" s="329"/>
      <c r="EH101" s="329"/>
      <c r="EI101" s="329"/>
      <c r="EJ101" s="329"/>
      <c r="EK101" s="329"/>
      <c r="EL101" s="329"/>
      <c r="EM101" s="329"/>
      <c r="EN101" s="330"/>
      <c r="EO101" s="328"/>
      <c r="EP101" s="329"/>
      <c r="EQ101" s="329"/>
      <c r="ER101" s="329"/>
      <c r="ES101" s="329"/>
      <c r="ET101" s="329"/>
      <c r="EU101" s="329"/>
      <c r="EV101" s="329"/>
      <c r="EW101" s="329"/>
      <c r="EX101" s="329"/>
      <c r="EY101" s="329"/>
      <c r="EZ101" s="329"/>
      <c r="FA101" s="329"/>
      <c r="FB101" s="329"/>
      <c r="FC101" s="329"/>
      <c r="FD101" s="329"/>
      <c r="FE101" s="329"/>
      <c r="FF101" s="329"/>
      <c r="FG101" s="329"/>
      <c r="FH101" s="329"/>
      <c r="FI101" s="334"/>
    </row>
    <row r="102" spans="1:165" ht="18" customHeigh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1"/>
      <c r="AZ102" s="302"/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3"/>
      <c r="BM102" s="303"/>
      <c r="BN102" s="304"/>
      <c r="BO102" s="305"/>
      <c r="BP102" s="305"/>
      <c r="BQ102" s="305"/>
      <c r="BR102" s="305"/>
      <c r="BS102" s="305"/>
      <c r="BT102" s="306"/>
      <c r="BU102" s="335"/>
      <c r="BV102" s="336"/>
      <c r="BW102" s="336"/>
      <c r="BX102" s="336"/>
      <c r="BY102" s="336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7"/>
      <c r="CS102" s="338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339"/>
      <c r="DQ102" s="335"/>
      <c r="DR102" s="336"/>
      <c r="DS102" s="336"/>
      <c r="DT102" s="336"/>
      <c r="DU102" s="336"/>
      <c r="DV102" s="336"/>
      <c r="DW102" s="336"/>
      <c r="DX102" s="336"/>
      <c r="DY102" s="336"/>
      <c r="DZ102" s="336"/>
      <c r="EA102" s="336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6"/>
      <c r="EN102" s="337"/>
      <c r="EO102" s="335"/>
      <c r="EP102" s="336"/>
      <c r="EQ102" s="336"/>
      <c r="ER102" s="336"/>
      <c r="ES102" s="336"/>
      <c r="ET102" s="336"/>
      <c r="EU102" s="336"/>
      <c r="EV102" s="336"/>
      <c r="EW102" s="336"/>
      <c r="EX102" s="336"/>
      <c r="EY102" s="336"/>
      <c r="EZ102" s="336"/>
      <c r="FA102" s="336"/>
      <c r="FB102" s="336"/>
      <c r="FC102" s="336"/>
      <c r="FD102" s="336"/>
      <c r="FE102" s="336"/>
      <c r="FF102" s="336"/>
      <c r="FG102" s="336"/>
      <c r="FH102" s="336"/>
      <c r="FI102" s="340"/>
    </row>
    <row r="103" spans="1:165" ht="18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6"/>
      <c r="AZ103" s="187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5"/>
      <c r="BO103" s="183"/>
      <c r="BP103" s="183"/>
      <c r="BQ103" s="183"/>
      <c r="BR103" s="183"/>
      <c r="BS103" s="183"/>
      <c r="BT103" s="184"/>
      <c r="BU103" s="324"/>
      <c r="BV103" s="325"/>
      <c r="BW103" s="325"/>
      <c r="BX103" s="325"/>
      <c r="BY103" s="325"/>
      <c r="BZ103" s="325"/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6"/>
      <c r="CS103" s="142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4"/>
      <c r="DQ103" s="324"/>
      <c r="DR103" s="325"/>
      <c r="DS103" s="325"/>
      <c r="DT103" s="325"/>
      <c r="DU103" s="325"/>
      <c r="DV103" s="325"/>
      <c r="DW103" s="325"/>
      <c r="DX103" s="325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6"/>
      <c r="EO103" s="324"/>
      <c r="EP103" s="325"/>
      <c r="EQ103" s="325"/>
      <c r="ER103" s="325"/>
      <c r="ES103" s="325"/>
      <c r="ET103" s="325"/>
      <c r="EU103" s="325"/>
      <c r="EV103" s="325"/>
      <c r="EW103" s="325"/>
      <c r="EX103" s="325"/>
      <c r="EY103" s="325"/>
      <c r="EZ103" s="325"/>
      <c r="FA103" s="325"/>
      <c r="FB103" s="325"/>
      <c r="FC103" s="325"/>
      <c r="FD103" s="325"/>
      <c r="FE103" s="325"/>
      <c r="FF103" s="325"/>
      <c r="FG103" s="325"/>
      <c r="FH103" s="325"/>
      <c r="FI103" s="327"/>
    </row>
    <row r="104" spans="1:165" ht="18" customHeight="1">
      <c r="A104" s="309" t="s">
        <v>411</v>
      </c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10"/>
      <c r="AZ104" s="182" t="s">
        <v>410</v>
      </c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4"/>
      <c r="BN104" s="185" t="s">
        <v>279</v>
      </c>
      <c r="BO104" s="183"/>
      <c r="BP104" s="183"/>
      <c r="BQ104" s="183"/>
      <c r="BR104" s="183"/>
      <c r="BS104" s="183"/>
      <c r="BT104" s="184"/>
      <c r="BU104" s="324"/>
      <c r="BV104" s="325"/>
      <c r="BW104" s="325"/>
      <c r="BX104" s="325"/>
      <c r="BY104" s="325"/>
      <c r="BZ104" s="325"/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5"/>
      <c r="CM104" s="325"/>
      <c r="CN104" s="325"/>
      <c r="CO104" s="325"/>
      <c r="CP104" s="325"/>
      <c r="CQ104" s="325"/>
      <c r="CR104" s="326"/>
      <c r="CS104" s="324"/>
      <c r="CT104" s="325"/>
      <c r="CU104" s="325"/>
      <c r="CV104" s="325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  <c r="DH104" s="325"/>
      <c r="DI104" s="325"/>
      <c r="DJ104" s="325"/>
      <c r="DK104" s="325"/>
      <c r="DL104" s="325"/>
      <c r="DM104" s="325"/>
      <c r="DN104" s="325"/>
      <c r="DO104" s="325"/>
      <c r="DP104" s="326"/>
      <c r="DQ104" s="324"/>
      <c r="DR104" s="325"/>
      <c r="DS104" s="325"/>
      <c r="DT104" s="325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5"/>
      <c r="EL104" s="325"/>
      <c r="EM104" s="325"/>
      <c r="EN104" s="326"/>
      <c r="EO104" s="324"/>
      <c r="EP104" s="325"/>
      <c r="EQ104" s="325"/>
      <c r="ER104" s="325"/>
      <c r="ES104" s="325"/>
      <c r="ET104" s="325"/>
      <c r="EU104" s="325"/>
      <c r="EV104" s="325"/>
      <c r="EW104" s="325"/>
      <c r="EX104" s="325"/>
      <c r="EY104" s="325"/>
      <c r="EZ104" s="325"/>
      <c r="FA104" s="325"/>
      <c r="FB104" s="325"/>
      <c r="FC104" s="325"/>
      <c r="FD104" s="325"/>
      <c r="FE104" s="325"/>
      <c r="FF104" s="325"/>
      <c r="FG104" s="325"/>
      <c r="FH104" s="325"/>
      <c r="FI104" s="327"/>
    </row>
    <row r="105" spans="1:165" ht="13.5" customHeight="1">
      <c r="A105" s="248" t="s">
        <v>409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9"/>
      <c r="AZ105" s="242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52"/>
      <c r="BO105" s="253"/>
      <c r="BP105" s="253"/>
      <c r="BQ105" s="253"/>
      <c r="BR105" s="253"/>
      <c r="BS105" s="253"/>
      <c r="BT105" s="254"/>
      <c r="BU105" s="328"/>
      <c r="BV105" s="329"/>
      <c r="BW105" s="329"/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  <c r="CN105" s="329"/>
      <c r="CO105" s="329"/>
      <c r="CP105" s="329"/>
      <c r="CQ105" s="329"/>
      <c r="CR105" s="330"/>
      <c r="CS105" s="328"/>
      <c r="CT105" s="329"/>
      <c r="CU105" s="329"/>
      <c r="CV105" s="329"/>
      <c r="CW105" s="329"/>
      <c r="CX105" s="329"/>
      <c r="CY105" s="329"/>
      <c r="CZ105" s="329"/>
      <c r="DA105" s="329"/>
      <c r="DB105" s="329"/>
      <c r="DC105" s="329"/>
      <c r="DD105" s="329"/>
      <c r="DE105" s="329"/>
      <c r="DF105" s="329"/>
      <c r="DG105" s="329"/>
      <c r="DH105" s="329"/>
      <c r="DI105" s="329"/>
      <c r="DJ105" s="329"/>
      <c r="DK105" s="329"/>
      <c r="DL105" s="329"/>
      <c r="DM105" s="329"/>
      <c r="DN105" s="329"/>
      <c r="DO105" s="329"/>
      <c r="DP105" s="330"/>
      <c r="DQ105" s="328"/>
      <c r="DR105" s="329"/>
      <c r="DS105" s="329"/>
      <c r="DT105" s="329"/>
      <c r="DU105" s="329"/>
      <c r="DV105" s="329"/>
      <c r="DW105" s="329"/>
      <c r="DX105" s="329"/>
      <c r="DY105" s="329"/>
      <c r="DZ105" s="329"/>
      <c r="EA105" s="329"/>
      <c r="EB105" s="329"/>
      <c r="EC105" s="329"/>
      <c r="ED105" s="329"/>
      <c r="EE105" s="329"/>
      <c r="EF105" s="329"/>
      <c r="EG105" s="329"/>
      <c r="EH105" s="329"/>
      <c r="EI105" s="329"/>
      <c r="EJ105" s="329"/>
      <c r="EK105" s="329"/>
      <c r="EL105" s="329"/>
      <c r="EM105" s="329"/>
      <c r="EN105" s="330"/>
      <c r="EO105" s="328"/>
      <c r="EP105" s="329"/>
      <c r="EQ105" s="329"/>
      <c r="ER105" s="329"/>
      <c r="ES105" s="329"/>
      <c r="ET105" s="329"/>
      <c r="EU105" s="329"/>
      <c r="EV105" s="329"/>
      <c r="EW105" s="329"/>
      <c r="EX105" s="329"/>
      <c r="EY105" s="329"/>
      <c r="EZ105" s="329"/>
      <c r="FA105" s="329"/>
      <c r="FB105" s="329"/>
      <c r="FC105" s="329"/>
      <c r="FD105" s="329"/>
      <c r="FE105" s="329"/>
      <c r="FF105" s="329"/>
      <c r="FG105" s="329"/>
      <c r="FH105" s="329"/>
      <c r="FI105" s="334"/>
    </row>
    <row r="106" spans="1:165" ht="18" customHeight="1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1"/>
      <c r="AZ106" s="302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4"/>
      <c r="BO106" s="305"/>
      <c r="BP106" s="305"/>
      <c r="BQ106" s="305"/>
      <c r="BR106" s="305"/>
      <c r="BS106" s="305"/>
      <c r="BT106" s="306"/>
      <c r="BU106" s="335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7"/>
      <c r="CS106" s="338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339"/>
      <c r="DQ106" s="335"/>
      <c r="DR106" s="336"/>
      <c r="DS106" s="336"/>
      <c r="DT106" s="336"/>
      <c r="DU106" s="336"/>
      <c r="DV106" s="336"/>
      <c r="DW106" s="336"/>
      <c r="DX106" s="336"/>
      <c r="DY106" s="336"/>
      <c r="DZ106" s="336"/>
      <c r="EA106" s="336"/>
      <c r="EB106" s="336"/>
      <c r="EC106" s="336"/>
      <c r="ED106" s="336"/>
      <c r="EE106" s="336"/>
      <c r="EF106" s="336"/>
      <c r="EG106" s="336"/>
      <c r="EH106" s="336"/>
      <c r="EI106" s="336"/>
      <c r="EJ106" s="336"/>
      <c r="EK106" s="336"/>
      <c r="EL106" s="336"/>
      <c r="EM106" s="336"/>
      <c r="EN106" s="337"/>
      <c r="EO106" s="335"/>
      <c r="EP106" s="336"/>
      <c r="EQ106" s="336"/>
      <c r="ER106" s="336"/>
      <c r="ES106" s="336"/>
      <c r="ET106" s="336"/>
      <c r="EU106" s="336"/>
      <c r="EV106" s="336"/>
      <c r="EW106" s="336"/>
      <c r="EX106" s="336"/>
      <c r="EY106" s="336"/>
      <c r="EZ106" s="336"/>
      <c r="FA106" s="336"/>
      <c r="FB106" s="336"/>
      <c r="FC106" s="336"/>
      <c r="FD106" s="336"/>
      <c r="FE106" s="336"/>
      <c r="FF106" s="336"/>
      <c r="FG106" s="336"/>
      <c r="FH106" s="336"/>
      <c r="FI106" s="340"/>
    </row>
    <row r="107" spans="1:165" ht="27.75" customHeight="1">
      <c r="A107" s="309" t="s">
        <v>414</v>
      </c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10"/>
      <c r="AZ107" s="182" t="s">
        <v>412</v>
      </c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4"/>
      <c r="BN107" s="185" t="s">
        <v>413</v>
      </c>
      <c r="BO107" s="183"/>
      <c r="BP107" s="183"/>
      <c r="BQ107" s="183"/>
      <c r="BR107" s="183"/>
      <c r="BS107" s="183"/>
      <c r="BT107" s="184"/>
      <c r="BU107" s="324"/>
      <c r="BV107" s="325"/>
      <c r="BW107" s="325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5"/>
      <c r="CO107" s="325"/>
      <c r="CP107" s="325"/>
      <c r="CQ107" s="325"/>
      <c r="CR107" s="326"/>
      <c r="CS107" s="324" t="s">
        <v>90</v>
      </c>
      <c r="CT107" s="325"/>
      <c r="CU107" s="325"/>
      <c r="CV107" s="325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  <c r="DH107" s="325"/>
      <c r="DI107" s="325"/>
      <c r="DJ107" s="325"/>
      <c r="DK107" s="325"/>
      <c r="DL107" s="325"/>
      <c r="DM107" s="325"/>
      <c r="DN107" s="325"/>
      <c r="DO107" s="325"/>
      <c r="DP107" s="326"/>
      <c r="DQ107" s="324"/>
      <c r="DR107" s="325"/>
      <c r="DS107" s="325"/>
      <c r="DT107" s="325"/>
      <c r="DU107" s="325"/>
      <c r="DV107" s="325"/>
      <c r="DW107" s="325"/>
      <c r="DX107" s="325"/>
      <c r="DY107" s="325"/>
      <c r="DZ107" s="325"/>
      <c r="EA107" s="325"/>
      <c r="EB107" s="325"/>
      <c r="EC107" s="325"/>
      <c r="ED107" s="325"/>
      <c r="EE107" s="325"/>
      <c r="EF107" s="325"/>
      <c r="EG107" s="325"/>
      <c r="EH107" s="325"/>
      <c r="EI107" s="325"/>
      <c r="EJ107" s="325"/>
      <c r="EK107" s="325"/>
      <c r="EL107" s="325"/>
      <c r="EM107" s="325"/>
      <c r="EN107" s="326"/>
      <c r="EO107" s="324"/>
      <c r="EP107" s="325"/>
      <c r="EQ107" s="325"/>
      <c r="ER107" s="325"/>
      <c r="ES107" s="325"/>
      <c r="ET107" s="325"/>
      <c r="EU107" s="325"/>
      <c r="EV107" s="325"/>
      <c r="EW107" s="325"/>
      <c r="EX107" s="325"/>
      <c r="EY107" s="325"/>
      <c r="EZ107" s="325"/>
      <c r="FA107" s="325"/>
      <c r="FB107" s="325"/>
      <c r="FC107" s="325"/>
      <c r="FD107" s="325"/>
      <c r="FE107" s="325"/>
      <c r="FF107" s="325"/>
      <c r="FG107" s="325"/>
      <c r="FH107" s="325"/>
      <c r="FI107" s="327"/>
    </row>
    <row r="108" spans="1:165" ht="27.75" customHeight="1">
      <c r="A108" s="175" t="s">
        <v>419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6"/>
      <c r="AZ108" s="302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4" t="s">
        <v>415</v>
      </c>
      <c r="BO108" s="305"/>
      <c r="BP108" s="305"/>
      <c r="BQ108" s="305"/>
      <c r="BR108" s="305"/>
      <c r="BS108" s="305"/>
      <c r="BT108" s="306"/>
      <c r="BU108" s="335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7"/>
      <c r="CS108" s="335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7"/>
      <c r="DQ108" s="335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7"/>
      <c r="EO108" s="335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40"/>
    </row>
    <row r="109" spans="1:165" ht="27.75" customHeight="1">
      <c r="A109" s="341" t="s">
        <v>361</v>
      </c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2"/>
      <c r="AZ109" s="302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4" t="s">
        <v>416</v>
      </c>
      <c r="BO109" s="305"/>
      <c r="BP109" s="305"/>
      <c r="BQ109" s="305"/>
      <c r="BR109" s="305"/>
      <c r="BS109" s="305"/>
      <c r="BT109" s="306"/>
      <c r="BU109" s="335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7"/>
      <c r="CS109" s="335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  <c r="DN109" s="336"/>
      <c r="DO109" s="336"/>
      <c r="DP109" s="337"/>
      <c r="DQ109" s="335"/>
      <c r="DR109" s="336"/>
      <c r="DS109" s="336"/>
      <c r="DT109" s="336"/>
      <c r="DU109" s="336"/>
      <c r="DV109" s="336"/>
      <c r="DW109" s="336"/>
      <c r="DX109" s="336"/>
      <c r="DY109" s="336"/>
      <c r="DZ109" s="336"/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36"/>
      <c r="EL109" s="336"/>
      <c r="EM109" s="336"/>
      <c r="EN109" s="337"/>
      <c r="EO109" s="335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FG109" s="336"/>
      <c r="FH109" s="336"/>
      <c r="FI109" s="340"/>
    </row>
    <row r="110" spans="1:165" ht="18" customHeight="1">
      <c r="A110" s="175" t="s">
        <v>420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6"/>
      <c r="AZ110" s="187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5" t="s">
        <v>417</v>
      </c>
      <c r="BO110" s="183"/>
      <c r="BP110" s="183"/>
      <c r="BQ110" s="183"/>
      <c r="BR110" s="183"/>
      <c r="BS110" s="183"/>
      <c r="BT110" s="184"/>
      <c r="BU110" s="324"/>
      <c r="BV110" s="325"/>
      <c r="BW110" s="325"/>
      <c r="BX110" s="325"/>
      <c r="BY110" s="325"/>
      <c r="BZ110" s="325"/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5"/>
      <c r="CM110" s="325"/>
      <c r="CN110" s="325"/>
      <c r="CO110" s="325"/>
      <c r="CP110" s="325"/>
      <c r="CQ110" s="325"/>
      <c r="CR110" s="326"/>
      <c r="CS110" s="142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4"/>
      <c r="DQ110" s="324"/>
      <c r="DR110" s="325"/>
      <c r="DS110" s="325"/>
      <c r="DT110" s="325"/>
      <c r="DU110" s="325"/>
      <c r="DV110" s="325"/>
      <c r="DW110" s="325"/>
      <c r="DX110" s="325"/>
      <c r="DY110" s="325"/>
      <c r="DZ110" s="325"/>
      <c r="EA110" s="325"/>
      <c r="EB110" s="325"/>
      <c r="EC110" s="325"/>
      <c r="ED110" s="325"/>
      <c r="EE110" s="325"/>
      <c r="EF110" s="325"/>
      <c r="EG110" s="325"/>
      <c r="EH110" s="325"/>
      <c r="EI110" s="325"/>
      <c r="EJ110" s="325"/>
      <c r="EK110" s="325"/>
      <c r="EL110" s="325"/>
      <c r="EM110" s="325"/>
      <c r="EN110" s="326"/>
      <c r="EO110" s="324"/>
      <c r="EP110" s="325"/>
      <c r="EQ110" s="325"/>
      <c r="ER110" s="325"/>
      <c r="ES110" s="325"/>
      <c r="ET110" s="325"/>
      <c r="EU110" s="325"/>
      <c r="EV110" s="325"/>
      <c r="EW110" s="325"/>
      <c r="EX110" s="325"/>
      <c r="EY110" s="325"/>
      <c r="EZ110" s="325"/>
      <c r="FA110" s="325"/>
      <c r="FB110" s="325"/>
      <c r="FC110" s="325"/>
      <c r="FD110" s="325"/>
      <c r="FE110" s="325"/>
      <c r="FF110" s="325"/>
      <c r="FG110" s="325"/>
      <c r="FH110" s="325"/>
      <c r="FI110" s="327"/>
    </row>
    <row r="111" spans="1:165" ht="27.75" customHeight="1">
      <c r="A111" s="341" t="s">
        <v>421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2"/>
      <c r="AZ111" s="302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4" t="s">
        <v>418</v>
      </c>
      <c r="BO111" s="305"/>
      <c r="BP111" s="305"/>
      <c r="BQ111" s="305"/>
      <c r="BR111" s="305"/>
      <c r="BS111" s="305"/>
      <c r="BT111" s="306"/>
      <c r="BU111" s="335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7"/>
      <c r="CS111" s="335"/>
      <c r="CT111" s="336"/>
      <c r="CU111" s="336"/>
      <c r="CV111" s="336"/>
      <c r="CW111" s="336"/>
      <c r="CX111" s="336"/>
      <c r="CY111" s="336"/>
      <c r="CZ111" s="336"/>
      <c r="DA111" s="336"/>
      <c r="DB111" s="336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336"/>
      <c r="DN111" s="336"/>
      <c r="DO111" s="336"/>
      <c r="DP111" s="337"/>
      <c r="DQ111" s="335"/>
      <c r="DR111" s="336"/>
      <c r="DS111" s="336"/>
      <c r="DT111" s="336"/>
      <c r="DU111" s="336"/>
      <c r="DV111" s="336"/>
      <c r="DW111" s="336"/>
      <c r="DX111" s="336"/>
      <c r="DY111" s="336"/>
      <c r="DZ111" s="336"/>
      <c r="EA111" s="336"/>
      <c r="EB111" s="336"/>
      <c r="EC111" s="336"/>
      <c r="ED111" s="336"/>
      <c r="EE111" s="336"/>
      <c r="EF111" s="336"/>
      <c r="EG111" s="336"/>
      <c r="EH111" s="336"/>
      <c r="EI111" s="336"/>
      <c r="EJ111" s="336"/>
      <c r="EK111" s="336"/>
      <c r="EL111" s="336"/>
      <c r="EM111" s="336"/>
      <c r="EN111" s="337"/>
      <c r="EO111" s="335"/>
      <c r="EP111" s="336"/>
      <c r="EQ111" s="336"/>
      <c r="ER111" s="336"/>
      <c r="ES111" s="336"/>
      <c r="ET111" s="336"/>
      <c r="EU111" s="336"/>
      <c r="EV111" s="336"/>
      <c r="EW111" s="336"/>
      <c r="EX111" s="336"/>
      <c r="EY111" s="336"/>
      <c r="EZ111" s="336"/>
      <c r="FA111" s="336"/>
      <c r="FB111" s="336"/>
      <c r="FC111" s="336"/>
      <c r="FD111" s="336"/>
      <c r="FE111" s="336"/>
      <c r="FF111" s="336"/>
      <c r="FG111" s="336"/>
      <c r="FH111" s="336"/>
      <c r="FI111" s="340"/>
    </row>
    <row r="112" spans="1:165" ht="27.75" customHeight="1">
      <c r="A112" s="311" t="s">
        <v>422</v>
      </c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2"/>
      <c r="AZ112" s="242" t="s">
        <v>423</v>
      </c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52" t="s">
        <v>284</v>
      </c>
      <c r="BO112" s="253"/>
      <c r="BP112" s="253"/>
      <c r="BQ112" s="253"/>
      <c r="BR112" s="253"/>
      <c r="BS112" s="253"/>
      <c r="BT112" s="254"/>
      <c r="BU112" s="328"/>
      <c r="BV112" s="329"/>
      <c r="BW112" s="329"/>
      <c r="BX112" s="329"/>
      <c r="BY112" s="329"/>
      <c r="BZ112" s="329"/>
      <c r="CA112" s="329"/>
      <c r="CB112" s="329"/>
      <c r="CC112" s="329"/>
      <c r="CD112" s="329"/>
      <c r="CE112" s="329"/>
      <c r="CF112" s="329"/>
      <c r="CG112" s="329"/>
      <c r="CH112" s="329"/>
      <c r="CI112" s="329"/>
      <c r="CJ112" s="329"/>
      <c r="CK112" s="329"/>
      <c r="CL112" s="329"/>
      <c r="CM112" s="329"/>
      <c r="CN112" s="329"/>
      <c r="CO112" s="329"/>
      <c r="CP112" s="329"/>
      <c r="CQ112" s="329"/>
      <c r="CR112" s="330"/>
      <c r="CS112" s="328"/>
      <c r="CT112" s="329"/>
      <c r="CU112" s="329"/>
      <c r="CV112" s="329"/>
      <c r="CW112" s="329"/>
      <c r="CX112" s="329"/>
      <c r="CY112" s="329"/>
      <c r="CZ112" s="329"/>
      <c r="DA112" s="329"/>
      <c r="DB112" s="329"/>
      <c r="DC112" s="329"/>
      <c r="DD112" s="329"/>
      <c r="DE112" s="329"/>
      <c r="DF112" s="329"/>
      <c r="DG112" s="329"/>
      <c r="DH112" s="329"/>
      <c r="DI112" s="329"/>
      <c r="DJ112" s="329"/>
      <c r="DK112" s="329"/>
      <c r="DL112" s="329"/>
      <c r="DM112" s="329"/>
      <c r="DN112" s="329"/>
      <c r="DO112" s="329"/>
      <c r="DP112" s="330"/>
      <c r="DQ112" s="328"/>
      <c r="DR112" s="329"/>
      <c r="DS112" s="329"/>
      <c r="DT112" s="329"/>
      <c r="DU112" s="329"/>
      <c r="DV112" s="329"/>
      <c r="DW112" s="329"/>
      <c r="DX112" s="329"/>
      <c r="DY112" s="329"/>
      <c r="DZ112" s="329"/>
      <c r="EA112" s="329"/>
      <c r="EB112" s="329"/>
      <c r="EC112" s="329"/>
      <c r="ED112" s="329"/>
      <c r="EE112" s="329"/>
      <c r="EF112" s="329"/>
      <c r="EG112" s="329"/>
      <c r="EH112" s="329"/>
      <c r="EI112" s="329"/>
      <c r="EJ112" s="329"/>
      <c r="EK112" s="329"/>
      <c r="EL112" s="329"/>
      <c r="EM112" s="329"/>
      <c r="EN112" s="330"/>
      <c r="EO112" s="328"/>
      <c r="EP112" s="329"/>
      <c r="EQ112" s="329"/>
      <c r="ER112" s="329"/>
      <c r="ES112" s="329"/>
      <c r="ET112" s="329"/>
      <c r="EU112" s="329"/>
      <c r="EV112" s="329"/>
      <c r="EW112" s="329"/>
      <c r="EX112" s="329"/>
      <c r="EY112" s="329"/>
      <c r="EZ112" s="329"/>
      <c r="FA112" s="329"/>
      <c r="FB112" s="329"/>
      <c r="FC112" s="329"/>
      <c r="FD112" s="329"/>
      <c r="FE112" s="329"/>
      <c r="FF112" s="329"/>
      <c r="FG112" s="329"/>
      <c r="FH112" s="329"/>
      <c r="FI112" s="334"/>
    </row>
    <row r="113" spans="1:165" s="6" customFormat="1" ht="1.5" customHeight="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1"/>
      <c r="AZ113" s="244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39"/>
      <c r="BO113" s="240"/>
      <c r="BP113" s="240"/>
      <c r="BQ113" s="240"/>
      <c r="BR113" s="240"/>
      <c r="BS113" s="240"/>
      <c r="BT113" s="241"/>
      <c r="BU113" s="227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9"/>
      <c r="CS113" s="227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9"/>
      <c r="DQ113" s="227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9"/>
      <c r="EO113" s="227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93"/>
    </row>
    <row r="114" ht="3" customHeight="1"/>
    <row r="115" spans="1:165" ht="17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9"/>
      <c r="BR115" s="9"/>
      <c r="BS115" s="9"/>
      <c r="BT115" s="9"/>
      <c r="FI115" s="22" t="s">
        <v>424</v>
      </c>
    </row>
    <row r="116" spans="1:165" s="14" customFormat="1" ht="12.75" customHeight="1" thickBot="1">
      <c r="A116" s="198">
        <v>1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9"/>
      <c r="AZ116" s="233">
        <v>2</v>
      </c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5"/>
      <c r="BN116" s="233">
        <v>3</v>
      </c>
      <c r="BO116" s="234"/>
      <c r="BP116" s="234"/>
      <c r="BQ116" s="234"/>
      <c r="BR116" s="234"/>
      <c r="BS116" s="234"/>
      <c r="BT116" s="235"/>
      <c r="BU116" s="167">
        <v>4</v>
      </c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4"/>
      <c r="CS116" s="167">
        <v>5</v>
      </c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4"/>
      <c r="DQ116" s="167">
        <v>6</v>
      </c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4"/>
      <c r="EO116" s="167">
        <v>7</v>
      </c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</row>
    <row r="117" spans="1:165" ht="27.75" customHeight="1">
      <c r="A117" s="309" t="s">
        <v>428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10"/>
      <c r="AZ117" s="246" t="s">
        <v>425</v>
      </c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 t="s">
        <v>285</v>
      </c>
      <c r="BO117" s="247"/>
      <c r="BP117" s="247"/>
      <c r="BQ117" s="247"/>
      <c r="BR117" s="247"/>
      <c r="BS117" s="247"/>
      <c r="BT117" s="247"/>
      <c r="BU117" s="286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/>
      <c r="CJ117" s="287"/>
      <c r="CK117" s="287"/>
      <c r="CL117" s="287"/>
      <c r="CM117" s="287"/>
      <c r="CN117" s="287"/>
      <c r="CO117" s="287"/>
      <c r="CP117" s="287"/>
      <c r="CQ117" s="287"/>
      <c r="CR117" s="288"/>
      <c r="CS117" s="286"/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8"/>
      <c r="DQ117" s="286"/>
      <c r="DR117" s="287"/>
      <c r="DS117" s="287"/>
      <c r="DT117" s="287"/>
      <c r="DU117" s="287"/>
      <c r="DV117" s="287"/>
      <c r="DW117" s="287"/>
      <c r="DX117" s="287"/>
      <c r="DY117" s="287"/>
      <c r="DZ117" s="287"/>
      <c r="EA117" s="287"/>
      <c r="EB117" s="287"/>
      <c r="EC117" s="287"/>
      <c r="ED117" s="287"/>
      <c r="EE117" s="287"/>
      <c r="EF117" s="287"/>
      <c r="EG117" s="287"/>
      <c r="EH117" s="287"/>
      <c r="EI117" s="287"/>
      <c r="EJ117" s="287"/>
      <c r="EK117" s="287"/>
      <c r="EL117" s="287"/>
      <c r="EM117" s="287"/>
      <c r="EN117" s="288"/>
      <c r="EO117" s="286"/>
      <c r="EP117" s="287"/>
      <c r="EQ117" s="287"/>
      <c r="ER117" s="287"/>
      <c r="ES117" s="287"/>
      <c r="ET117" s="287"/>
      <c r="EU117" s="287"/>
      <c r="EV117" s="287"/>
      <c r="EW117" s="287"/>
      <c r="EX117" s="287"/>
      <c r="EY117" s="287"/>
      <c r="EZ117" s="287"/>
      <c r="FA117" s="287"/>
      <c r="FB117" s="287"/>
      <c r="FC117" s="287"/>
      <c r="FD117" s="287"/>
      <c r="FE117" s="287"/>
      <c r="FF117" s="287"/>
      <c r="FG117" s="287"/>
      <c r="FH117" s="287"/>
      <c r="FI117" s="292"/>
    </row>
    <row r="118" spans="1:165" ht="27.75" customHeight="1">
      <c r="A118" s="250" t="s">
        <v>426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1"/>
      <c r="AZ118" s="187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 t="s">
        <v>286</v>
      </c>
      <c r="BO118" s="186"/>
      <c r="BP118" s="186"/>
      <c r="BQ118" s="186"/>
      <c r="BR118" s="186"/>
      <c r="BS118" s="186"/>
      <c r="BT118" s="186"/>
      <c r="BU118" s="177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9"/>
      <c r="CS118" s="224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6"/>
      <c r="DQ118" s="177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9"/>
      <c r="EO118" s="177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208"/>
    </row>
    <row r="119" spans="1:165" ht="18" customHeight="1">
      <c r="A119" s="175" t="s">
        <v>427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6"/>
      <c r="AZ119" s="302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4" t="s">
        <v>287</v>
      </c>
      <c r="BO119" s="305"/>
      <c r="BP119" s="305"/>
      <c r="BQ119" s="305"/>
      <c r="BR119" s="305"/>
      <c r="BS119" s="305"/>
      <c r="BT119" s="306"/>
      <c r="BU119" s="314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/>
      <c r="CJ119" s="315"/>
      <c r="CK119" s="315"/>
      <c r="CL119" s="315"/>
      <c r="CM119" s="315"/>
      <c r="CN119" s="315"/>
      <c r="CO119" s="315"/>
      <c r="CP119" s="315"/>
      <c r="CQ119" s="315"/>
      <c r="CR119" s="316"/>
      <c r="CS119" s="314"/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315"/>
      <c r="DG119" s="315"/>
      <c r="DH119" s="315"/>
      <c r="DI119" s="315"/>
      <c r="DJ119" s="315"/>
      <c r="DK119" s="315"/>
      <c r="DL119" s="315"/>
      <c r="DM119" s="315"/>
      <c r="DN119" s="315"/>
      <c r="DO119" s="315"/>
      <c r="DP119" s="316"/>
      <c r="DQ119" s="314"/>
      <c r="DR119" s="315"/>
      <c r="DS119" s="315"/>
      <c r="DT119" s="315"/>
      <c r="DU119" s="315"/>
      <c r="DV119" s="315"/>
      <c r="DW119" s="315"/>
      <c r="DX119" s="315"/>
      <c r="DY119" s="315"/>
      <c r="DZ119" s="315"/>
      <c r="EA119" s="315"/>
      <c r="EB119" s="315"/>
      <c r="EC119" s="315"/>
      <c r="ED119" s="315"/>
      <c r="EE119" s="315"/>
      <c r="EF119" s="315"/>
      <c r="EG119" s="315"/>
      <c r="EH119" s="315"/>
      <c r="EI119" s="315"/>
      <c r="EJ119" s="315"/>
      <c r="EK119" s="315"/>
      <c r="EL119" s="315"/>
      <c r="EM119" s="315"/>
      <c r="EN119" s="316"/>
      <c r="EO119" s="177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208"/>
    </row>
    <row r="120" spans="1:165" ht="27.75" customHeight="1">
      <c r="A120" s="309" t="s">
        <v>434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10"/>
      <c r="AZ120" s="182" t="s">
        <v>429</v>
      </c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4"/>
      <c r="BN120" s="185" t="s">
        <v>176</v>
      </c>
      <c r="BO120" s="183"/>
      <c r="BP120" s="183"/>
      <c r="BQ120" s="183"/>
      <c r="BR120" s="183"/>
      <c r="BS120" s="183"/>
      <c r="BT120" s="184"/>
      <c r="BU120" s="177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9"/>
      <c r="CS120" s="177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9"/>
      <c r="DQ120" s="177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9"/>
      <c r="EO120" s="177"/>
      <c r="EP120" s="178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208"/>
    </row>
    <row r="121" spans="1:165" ht="27.75" customHeight="1">
      <c r="A121" s="175" t="s">
        <v>419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6"/>
      <c r="AZ121" s="302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4" t="s">
        <v>430</v>
      </c>
      <c r="BO121" s="305"/>
      <c r="BP121" s="305"/>
      <c r="BQ121" s="305"/>
      <c r="BR121" s="305"/>
      <c r="BS121" s="305"/>
      <c r="BT121" s="306"/>
      <c r="BU121" s="314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315"/>
      <c r="CI121" s="315"/>
      <c r="CJ121" s="315"/>
      <c r="CK121" s="315"/>
      <c r="CL121" s="315"/>
      <c r="CM121" s="315"/>
      <c r="CN121" s="315"/>
      <c r="CO121" s="315"/>
      <c r="CP121" s="315"/>
      <c r="CQ121" s="315"/>
      <c r="CR121" s="316"/>
      <c r="CS121" s="314"/>
      <c r="CT121" s="315"/>
      <c r="CU121" s="315"/>
      <c r="CV121" s="315"/>
      <c r="CW121" s="315"/>
      <c r="CX121" s="315"/>
      <c r="CY121" s="315"/>
      <c r="CZ121" s="315"/>
      <c r="DA121" s="315"/>
      <c r="DB121" s="315"/>
      <c r="DC121" s="315"/>
      <c r="DD121" s="315"/>
      <c r="DE121" s="315"/>
      <c r="DF121" s="315"/>
      <c r="DG121" s="315"/>
      <c r="DH121" s="315"/>
      <c r="DI121" s="315"/>
      <c r="DJ121" s="315"/>
      <c r="DK121" s="315"/>
      <c r="DL121" s="315"/>
      <c r="DM121" s="315"/>
      <c r="DN121" s="315"/>
      <c r="DO121" s="315"/>
      <c r="DP121" s="316"/>
      <c r="DQ121" s="314"/>
      <c r="DR121" s="315"/>
      <c r="DS121" s="315"/>
      <c r="DT121" s="315"/>
      <c r="DU121" s="315"/>
      <c r="DV121" s="315"/>
      <c r="DW121" s="315"/>
      <c r="DX121" s="315"/>
      <c r="DY121" s="315"/>
      <c r="DZ121" s="315"/>
      <c r="EA121" s="315"/>
      <c r="EB121" s="315"/>
      <c r="EC121" s="315"/>
      <c r="ED121" s="315"/>
      <c r="EE121" s="315"/>
      <c r="EF121" s="315"/>
      <c r="EG121" s="315"/>
      <c r="EH121" s="315"/>
      <c r="EI121" s="315"/>
      <c r="EJ121" s="315"/>
      <c r="EK121" s="315"/>
      <c r="EL121" s="315"/>
      <c r="EM121" s="315"/>
      <c r="EN121" s="316"/>
      <c r="EO121" s="314"/>
      <c r="EP121" s="315"/>
      <c r="EQ121" s="315"/>
      <c r="ER121" s="315"/>
      <c r="ES121" s="315"/>
      <c r="ET121" s="315"/>
      <c r="EU121" s="315"/>
      <c r="EV121" s="315"/>
      <c r="EW121" s="315"/>
      <c r="EX121" s="315"/>
      <c r="EY121" s="315"/>
      <c r="EZ121" s="315"/>
      <c r="FA121" s="315"/>
      <c r="FB121" s="315"/>
      <c r="FC121" s="315"/>
      <c r="FD121" s="315"/>
      <c r="FE121" s="315"/>
      <c r="FF121" s="315"/>
      <c r="FG121" s="315"/>
      <c r="FH121" s="315"/>
      <c r="FI121" s="317"/>
    </row>
    <row r="122" spans="1:165" ht="27.75" customHeight="1">
      <c r="A122" s="341" t="s">
        <v>361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2"/>
      <c r="AZ122" s="302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4" t="s">
        <v>431</v>
      </c>
      <c r="BO122" s="305"/>
      <c r="BP122" s="305"/>
      <c r="BQ122" s="305"/>
      <c r="BR122" s="305"/>
      <c r="BS122" s="305"/>
      <c r="BT122" s="306"/>
      <c r="BU122" s="314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5"/>
      <c r="CL122" s="315"/>
      <c r="CM122" s="315"/>
      <c r="CN122" s="315"/>
      <c r="CO122" s="315"/>
      <c r="CP122" s="315"/>
      <c r="CQ122" s="315"/>
      <c r="CR122" s="316"/>
      <c r="CS122" s="314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5"/>
      <c r="DP122" s="316"/>
      <c r="DQ122" s="314"/>
      <c r="DR122" s="315"/>
      <c r="DS122" s="315"/>
      <c r="DT122" s="315"/>
      <c r="DU122" s="315"/>
      <c r="DV122" s="315"/>
      <c r="DW122" s="315"/>
      <c r="DX122" s="315"/>
      <c r="DY122" s="315"/>
      <c r="DZ122" s="315"/>
      <c r="EA122" s="315"/>
      <c r="EB122" s="315"/>
      <c r="EC122" s="315"/>
      <c r="ED122" s="315"/>
      <c r="EE122" s="315"/>
      <c r="EF122" s="315"/>
      <c r="EG122" s="315"/>
      <c r="EH122" s="315"/>
      <c r="EI122" s="315"/>
      <c r="EJ122" s="315"/>
      <c r="EK122" s="315"/>
      <c r="EL122" s="315"/>
      <c r="EM122" s="315"/>
      <c r="EN122" s="316"/>
      <c r="EO122" s="314"/>
      <c r="EP122" s="315"/>
      <c r="EQ122" s="315"/>
      <c r="ER122" s="315"/>
      <c r="ES122" s="315"/>
      <c r="ET122" s="315"/>
      <c r="EU122" s="315"/>
      <c r="EV122" s="315"/>
      <c r="EW122" s="315"/>
      <c r="EX122" s="315"/>
      <c r="EY122" s="315"/>
      <c r="EZ122" s="315"/>
      <c r="FA122" s="315"/>
      <c r="FB122" s="315"/>
      <c r="FC122" s="315"/>
      <c r="FD122" s="315"/>
      <c r="FE122" s="315"/>
      <c r="FF122" s="315"/>
      <c r="FG122" s="315"/>
      <c r="FH122" s="315"/>
      <c r="FI122" s="317"/>
    </row>
    <row r="123" spans="1:165" ht="18" customHeight="1">
      <c r="A123" s="175" t="s">
        <v>420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6"/>
      <c r="AZ123" s="187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5" t="s">
        <v>432</v>
      </c>
      <c r="BO123" s="183"/>
      <c r="BP123" s="183"/>
      <c r="BQ123" s="183"/>
      <c r="BR123" s="183"/>
      <c r="BS123" s="183"/>
      <c r="BT123" s="184"/>
      <c r="BU123" s="177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9"/>
      <c r="CS123" s="224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6"/>
      <c r="DQ123" s="177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9"/>
      <c r="EO123" s="177"/>
      <c r="EP123" s="178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8"/>
      <c r="FH123" s="178"/>
      <c r="FI123" s="208"/>
    </row>
    <row r="124" spans="1:165" ht="27.75" customHeight="1">
      <c r="A124" s="341" t="s">
        <v>421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2"/>
      <c r="AZ124" s="302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4" t="s">
        <v>433</v>
      </c>
      <c r="BO124" s="305"/>
      <c r="BP124" s="305"/>
      <c r="BQ124" s="305"/>
      <c r="BR124" s="305"/>
      <c r="BS124" s="305"/>
      <c r="BT124" s="306"/>
      <c r="BU124" s="314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5"/>
      <c r="CL124" s="315"/>
      <c r="CM124" s="315"/>
      <c r="CN124" s="315"/>
      <c r="CO124" s="315"/>
      <c r="CP124" s="315"/>
      <c r="CQ124" s="315"/>
      <c r="CR124" s="316"/>
      <c r="CS124" s="314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5"/>
      <c r="DP124" s="316"/>
      <c r="DQ124" s="314"/>
      <c r="DR124" s="315"/>
      <c r="DS124" s="315"/>
      <c r="DT124" s="315"/>
      <c r="DU124" s="315"/>
      <c r="DV124" s="315"/>
      <c r="DW124" s="315"/>
      <c r="DX124" s="315"/>
      <c r="DY124" s="315"/>
      <c r="DZ124" s="315"/>
      <c r="EA124" s="315"/>
      <c r="EB124" s="315"/>
      <c r="EC124" s="315"/>
      <c r="ED124" s="315"/>
      <c r="EE124" s="315"/>
      <c r="EF124" s="315"/>
      <c r="EG124" s="315"/>
      <c r="EH124" s="315"/>
      <c r="EI124" s="315"/>
      <c r="EJ124" s="315"/>
      <c r="EK124" s="315"/>
      <c r="EL124" s="315"/>
      <c r="EM124" s="315"/>
      <c r="EN124" s="316"/>
      <c r="EO124" s="314"/>
      <c r="EP124" s="315"/>
      <c r="EQ124" s="315"/>
      <c r="ER124" s="315"/>
      <c r="ES124" s="315"/>
      <c r="ET124" s="315"/>
      <c r="EU124" s="315"/>
      <c r="EV124" s="315"/>
      <c r="EW124" s="315"/>
      <c r="EX124" s="315"/>
      <c r="EY124" s="315"/>
      <c r="EZ124" s="315"/>
      <c r="FA124" s="315"/>
      <c r="FB124" s="315"/>
      <c r="FC124" s="315"/>
      <c r="FD124" s="315"/>
      <c r="FE124" s="315"/>
      <c r="FF124" s="315"/>
      <c r="FG124" s="315"/>
      <c r="FH124" s="315"/>
      <c r="FI124" s="317"/>
    </row>
    <row r="125" spans="1:165" ht="18" customHeight="1">
      <c r="A125" s="309" t="s">
        <v>436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10"/>
      <c r="AZ125" s="182" t="s">
        <v>435</v>
      </c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4"/>
      <c r="BN125" s="185" t="s">
        <v>300</v>
      </c>
      <c r="BO125" s="183"/>
      <c r="BP125" s="183"/>
      <c r="BQ125" s="183"/>
      <c r="BR125" s="183"/>
      <c r="BS125" s="183"/>
      <c r="BT125" s="184"/>
      <c r="BU125" s="177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9"/>
      <c r="CS125" s="177" t="s">
        <v>90</v>
      </c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9"/>
      <c r="DQ125" s="177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9"/>
      <c r="EO125" s="177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208"/>
    </row>
    <row r="126" spans="1:165" ht="27.75" customHeight="1">
      <c r="A126" s="309" t="s">
        <v>439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10"/>
      <c r="AZ126" s="182" t="s">
        <v>438</v>
      </c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4"/>
      <c r="BN126" s="185" t="s">
        <v>437</v>
      </c>
      <c r="BO126" s="183"/>
      <c r="BP126" s="183"/>
      <c r="BQ126" s="183"/>
      <c r="BR126" s="183"/>
      <c r="BS126" s="183"/>
      <c r="BT126" s="184"/>
      <c r="BU126" s="177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9"/>
      <c r="CS126" s="177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9"/>
      <c r="DQ126" s="177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9"/>
      <c r="EO126" s="177"/>
      <c r="EP126" s="178"/>
      <c r="EQ126" s="178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208"/>
    </row>
    <row r="127" spans="1:165" ht="27.75" customHeight="1">
      <c r="A127" s="175" t="s">
        <v>419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6"/>
      <c r="AZ127" s="302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4" t="s">
        <v>440</v>
      </c>
      <c r="BO127" s="305"/>
      <c r="BP127" s="305"/>
      <c r="BQ127" s="305"/>
      <c r="BR127" s="305"/>
      <c r="BS127" s="305"/>
      <c r="BT127" s="306"/>
      <c r="BU127" s="314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5"/>
      <c r="CL127" s="315"/>
      <c r="CM127" s="315"/>
      <c r="CN127" s="315"/>
      <c r="CO127" s="315"/>
      <c r="CP127" s="315"/>
      <c r="CQ127" s="315"/>
      <c r="CR127" s="316"/>
      <c r="CS127" s="314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315"/>
      <c r="DG127" s="315"/>
      <c r="DH127" s="315"/>
      <c r="DI127" s="315"/>
      <c r="DJ127" s="315"/>
      <c r="DK127" s="315"/>
      <c r="DL127" s="315"/>
      <c r="DM127" s="315"/>
      <c r="DN127" s="315"/>
      <c r="DO127" s="315"/>
      <c r="DP127" s="316"/>
      <c r="DQ127" s="314"/>
      <c r="DR127" s="315"/>
      <c r="DS127" s="315"/>
      <c r="DT127" s="315"/>
      <c r="DU127" s="315"/>
      <c r="DV127" s="315"/>
      <c r="DW127" s="315"/>
      <c r="DX127" s="315"/>
      <c r="DY127" s="315"/>
      <c r="DZ127" s="315"/>
      <c r="EA127" s="315"/>
      <c r="EB127" s="315"/>
      <c r="EC127" s="315"/>
      <c r="ED127" s="315"/>
      <c r="EE127" s="315"/>
      <c r="EF127" s="315"/>
      <c r="EG127" s="315"/>
      <c r="EH127" s="315"/>
      <c r="EI127" s="315"/>
      <c r="EJ127" s="315"/>
      <c r="EK127" s="315"/>
      <c r="EL127" s="315"/>
      <c r="EM127" s="315"/>
      <c r="EN127" s="316"/>
      <c r="EO127" s="314"/>
      <c r="EP127" s="315"/>
      <c r="EQ127" s="315"/>
      <c r="ER127" s="315"/>
      <c r="ES127" s="315"/>
      <c r="ET127" s="315"/>
      <c r="EU127" s="315"/>
      <c r="EV127" s="315"/>
      <c r="EW127" s="315"/>
      <c r="EX127" s="315"/>
      <c r="EY127" s="315"/>
      <c r="EZ127" s="315"/>
      <c r="FA127" s="315"/>
      <c r="FB127" s="315"/>
      <c r="FC127" s="315"/>
      <c r="FD127" s="315"/>
      <c r="FE127" s="315"/>
      <c r="FF127" s="315"/>
      <c r="FG127" s="315"/>
      <c r="FH127" s="315"/>
      <c r="FI127" s="317"/>
    </row>
    <row r="128" spans="1:165" ht="27.75" customHeight="1">
      <c r="A128" s="343" t="s">
        <v>356</v>
      </c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4"/>
      <c r="AZ128" s="302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4" t="s">
        <v>441</v>
      </c>
      <c r="BO128" s="305"/>
      <c r="BP128" s="305"/>
      <c r="BQ128" s="305"/>
      <c r="BR128" s="305"/>
      <c r="BS128" s="305"/>
      <c r="BT128" s="306"/>
      <c r="BU128" s="314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5"/>
      <c r="CL128" s="315"/>
      <c r="CM128" s="315"/>
      <c r="CN128" s="315"/>
      <c r="CO128" s="315"/>
      <c r="CP128" s="315"/>
      <c r="CQ128" s="315"/>
      <c r="CR128" s="316"/>
      <c r="CS128" s="314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5"/>
      <c r="DP128" s="316"/>
      <c r="DQ128" s="314"/>
      <c r="DR128" s="315"/>
      <c r="DS128" s="315"/>
      <c r="DT128" s="315"/>
      <c r="DU128" s="315"/>
      <c r="DV128" s="315"/>
      <c r="DW128" s="315"/>
      <c r="DX128" s="315"/>
      <c r="DY128" s="315"/>
      <c r="DZ128" s="315"/>
      <c r="EA128" s="315"/>
      <c r="EB128" s="315"/>
      <c r="EC128" s="315"/>
      <c r="ED128" s="315"/>
      <c r="EE128" s="315"/>
      <c r="EF128" s="315"/>
      <c r="EG128" s="315"/>
      <c r="EH128" s="315"/>
      <c r="EI128" s="315"/>
      <c r="EJ128" s="315"/>
      <c r="EK128" s="315"/>
      <c r="EL128" s="315"/>
      <c r="EM128" s="315"/>
      <c r="EN128" s="316"/>
      <c r="EO128" s="314"/>
      <c r="EP128" s="315"/>
      <c r="EQ128" s="315"/>
      <c r="ER128" s="315"/>
      <c r="ES128" s="315"/>
      <c r="ET128" s="315"/>
      <c r="EU128" s="315"/>
      <c r="EV128" s="315"/>
      <c r="EW128" s="315"/>
      <c r="EX128" s="315"/>
      <c r="EY128" s="315"/>
      <c r="EZ128" s="315"/>
      <c r="FA128" s="315"/>
      <c r="FB128" s="315"/>
      <c r="FC128" s="315"/>
      <c r="FD128" s="315"/>
      <c r="FE128" s="315"/>
      <c r="FF128" s="315"/>
      <c r="FG128" s="315"/>
      <c r="FH128" s="315"/>
      <c r="FI128" s="317"/>
    </row>
    <row r="129" spans="1:165" ht="18" customHeight="1">
      <c r="A129" s="341" t="s">
        <v>357</v>
      </c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2"/>
      <c r="AZ129" s="187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5" t="s">
        <v>442</v>
      </c>
      <c r="BO129" s="183"/>
      <c r="BP129" s="183"/>
      <c r="BQ129" s="183"/>
      <c r="BR129" s="183"/>
      <c r="BS129" s="183"/>
      <c r="BT129" s="184"/>
      <c r="BU129" s="177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9"/>
      <c r="CS129" s="224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6"/>
      <c r="DQ129" s="177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9"/>
      <c r="EO129" s="177"/>
      <c r="EP129" s="178"/>
      <c r="EQ129" s="178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208"/>
    </row>
    <row r="130" spans="1:165" ht="18" customHeight="1">
      <c r="A130" s="175" t="s">
        <v>443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6"/>
      <c r="AZ130" s="187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5" t="s">
        <v>444</v>
      </c>
      <c r="BO130" s="183"/>
      <c r="BP130" s="183"/>
      <c r="BQ130" s="183"/>
      <c r="BR130" s="183"/>
      <c r="BS130" s="183"/>
      <c r="BT130" s="184"/>
      <c r="BU130" s="177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9"/>
      <c r="CS130" s="224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6"/>
      <c r="DQ130" s="177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9"/>
      <c r="EO130" s="177"/>
      <c r="EP130" s="178"/>
      <c r="EQ130" s="178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208"/>
    </row>
    <row r="131" spans="1:165" ht="27.75" customHeight="1">
      <c r="A131" s="341" t="s">
        <v>421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2"/>
      <c r="AZ131" s="302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4" t="s">
        <v>445</v>
      </c>
      <c r="BO131" s="305"/>
      <c r="BP131" s="305"/>
      <c r="BQ131" s="305"/>
      <c r="BR131" s="305"/>
      <c r="BS131" s="305"/>
      <c r="BT131" s="306"/>
      <c r="BU131" s="314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/>
      <c r="CJ131" s="315"/>
      <c r="CK131" s="315"/>
      <c r="CL131" s="315"/>
      <c r="CM131" s="315"/>
      <c r="CN131" s="315"/>
      <c r="CO131" s="315"/>
      <c r="CP131" s="315"/>
      <c r="CQ131" s="315"/>
      <c r="CR131" s="316"/>
      <c r="CS131" s="314"/>
      <c r="CT131" s="315"/>
      <c r="CU131" s="315"/>
      <c r="CV131" s="315"/>
      <c r="CW131" s="315"/>
      <c r="CX131" s="315"/>
      <c r="CY131" s="315"/>
      <c r="CZ131" s="315"/>
      <c r="DA131" s="315"/>
      <c r="DB131" s="315"/>
      <c r="DC131" s="315"/>
      <c r="DD131" s="315"/>
      <c r="DE131" s="315"/>
      <c r="DF131" s="315"/>
      <c r="DG131" s="315"/>
      <c r="DH131" s="315"/>
      <c r="DI131" s="315"/>
      <c r="DJ131" s="315"/>
      <c r="DK131" s="315"/>
      <c r="DL131" s="315"/>
      <c r="DM131" s="315"/>
      <c r="DN131" s="315"/>
      <c r="DO131" s="315"/>
      <c r="DP131" s="316"/>
      <c r="DQ131" s="314"/>
      <c r="DR131" s="315"/>
      <c r="DS131" s="315"/>
      <c r="DT131" s="315"/>
      <c r="DU131" s="315"/>
      <c r="DV131" s="315"/>
      <c r="DW131" s="315"/>
      <c r="DX131" s="315"/>
      <c r="DY131" s="315"/>
      <c r="DZ131" s="315"/>
      <c r="EA131" s="315"/>
      <c r="EB131" s="315"/>
      <c r="EC131" s="315"/>
      <c r="ED131" s="315"/>
      <c r="EE131" s="315"/>
      <c r="EF131" s="315"/>
      <c r="EG131" s="315"/>
      <c r="EH131" s="315"/>
      <c r="EI131" s="315"/>
      <c r="EJ131" s="315"/>
      <c r="EK131" s="315"/>
      <c r="EL131" s="315"/>
      <c r="EM131" s="315"/>
      <c r="EN131" s="316"/>
      <c r="EO131" s="314"/>
      <c r="EP131" s="315"/>
      <c r="EQ131" s="315"/>
      <c r="ER131" s="315"/>
      <c r="ES131" s="315"/>
      <c r="ET131" s="315"/>
      <c r="EU131" s="315"/>
      <c r="EV131" s="315"/>
      <c r="EW131" s="315"/>
      <c r="EX131" s="315"/>
      <c r="EY131" s="315"/>
      <c r="EZ131" s="315"/>
      <c r="FA131" s="315"/>
      <c r="FB131" s="315"/>
      <c r="FC131" s="315"/>
      <c r="FD131" s="315"/>
      <c r="FE131" s="315"/>
      <c r="FF131" s="315"/>
      <c r="FG131" s="315"/>
      <c r="FH131" s="315"/>
      <c r="FI131" s="317"/>
    </row>
    <row r="132" spans="1:165" ht="18" customHeight="1">
      <c r="A132" s="175" t="s">
        <v>420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6"/>
      <c r="AZ132" s="187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5" t="s">
        <v>446</v>
      </c>
      <c r="BO132" s="183"/>
      <c r="BP132" s="183"/>
      <c r="BQ132" s="183"/>
      <c r="BR132" s="183"/>
      <c r="BS132" s="183"/>
      <c r="BT132" s="184"/>
      <c r="BU132" s="177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9"/>
      <c r="CS132" s="224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6"/>
      <c r="DQ132" s="177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9"/>
      <c r="EO132" s="177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208"/>
    </row>
    <row r="133" spans="1:165" ht="27.75" customHeight="1">
      <c r="A133" s="345" t="s">
        <v>421</v>
      </c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6"/>
      <c r="AZ133" s="242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52" t="s">
        <v>447</v>
      </c>
      <c r="BO133" s="253"/>
      <c r="BP133" s="253"/>
      <c r="BQ133" s="253"/>
      <c r="BR133" s="253"/>
      <c r="BS133" s="253"/>
      <c r="BT133" s="254"/>
      <c r="BU133" s="221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3"/>
      <c r="CS133" s="221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3"/>
      <c r="DQ133" s="221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3"/>
      <c r="EO133" s="221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307"/>
    </row>
    <row r="134" spans="1:165" s="6" customFormat="1" ht="1.5" customHeight="1" thickBot="1">
      <c r="A134" s="250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1"/>
      <c r="AZ134" s="244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39"/>
      <c r="BO134" s="240"/>
      <c r="BP134" s="240"/>
      <c r="BQ134" s="240"/>
      <c r="BR134" s="240"/>
      <c r="BS134" s="240"/>
      <c r="BT134" s="241"/>
      <c r="BU134" s="227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9"/>
      <c r="CS134" s="227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9"/>
      <c r="DQ134" s="227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9"/>
      <c r="EO134" s="227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93"/>
    </row>
    <row r="135" ht="3" customHeight="1"/>
    <row r="136" spans="1:165" ht="17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9"/>
      <c r="BR136" s="9"/>
      <c r="BS136" s="9"/>
      <c r="BT136" s="9"/>
      <c r="FI136" s="22" t="s">
        <v>448</v>
      </c>
    </row>
    <row r="137" spans="1:165" s="14" customFormat="1" ht="12.75" customHeight="1" thickBot="1">
      <c r="A137" s="198">
        <v>1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9"/>
      <c r="AZ137" s="233">
        <v>2</v>
      </c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5"/>
      <c r="BN137" s="233">
        <v>3</v>
      </c>
      <c r="BO137" s="234"/>
      <c r="BP137" s="234"/>
      <c r="BQ137" s="234"/>
      <c r="BR137" s="234"/>
      <c r="BS137" s="234"/>
      <c r="BT137" s="235"/>
      <c r="BU137" s="167">
        <v>4</v>
      </c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4"/>
      <c r="CS137" s="167">
        <v>5</v>
      </c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4"/>
      <c r="DQ137" s="167">
        <v>6</v>
      </c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4"/>
      <c r="EO137" s="167">
        <v>7</v>
      </c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</row>
    <row r="138" spans="1:165" ht="27.75" customHeight="1">
      <c r="A138" s="309" t="s">
        <v>451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10"/>
      <c r="AZ138" s="246" t="s">
        <v>450</v>
      </c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 t="s">
        <v>449</v>
      </c>
      <c r="BO138" s="247"/>
      <c r="BP138" s="247"/>
      <c r="BQ138" s="247"/>
      <c r="BR138" s="247"/>
      <c r="BS138" s="247"/>
      <c r="BT138" s="247"/>
      <c r="BU138" s="286"/>
      <c r="BV138" s="287"/>
      <c r="BW138" s="287"/>
      <c r="BX138" s="287"/>
      <c r="BY138" s="287"/>
      <c r="BZ138" s="287"/>
      <c r="CA138" s="287"/>
      <c r="CB138" s="287"/>
      <c r="CC138" s="287"/>
      <c r="CD138" s="287"/>
      <c r="CE138" s="287"/>
      <c r="CF138" s="287"/>
      <c r="CG138" s="287"/>
      <c r="CH138" s="287"/>
      <c r="CI138" s="287"/>
      <c r="CJ138" s="287"/>
      <c r="CK138" s="287"/>
      <c r="CL138" s="287"/>
      <c r="CM138" s="287"/>
      <c r="CN138" s="287"/>
      <c r="CO138" s="287"/>
      <c r="CP138" s="287"/>
      <c r="CQ138" s="287"/>
      <c r="CR138" s="288"/>
      <c r="CS138" s="289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1"/>
      <c r="DQ138" s="286"/>
      <c r="DR138" s="287"/>
      <c r="DS138" s="287"/>
      <c r="DT138" s="287"/>
      <c r="DU138" s="287"/>
      <c r="DV138" s="287"/>
      <c r="DW138" s="287"/>
      <c r="DX138" s="287"/>
      <c r="DY138" s="287"/>
      <c r="DZ138" s="287"/>
      <c r="EA138" s="287"/>
      <c r="EB138" s="287"/>
      <c r="EC138" s="287"/>
      <c r="ED138" s="287"/>
      <c r="EE138" s="287"/>
      <c r="EF138" s="287"/>
      <c r="EG138" s="287"/>
      <c r="EH138" s="287"/>
      <c r="EI138" s="287"/>
      <c r="EJ138" s="287"/>
      <c r="EK138" s="287"/>
      <c r="EL138" s="287"/>
      <c r="EM138" s="287"/>
      <c r="EN138" s="288"/>
      <c r="EO138" s="286"/>
      <c r="EP138" s="287"/>
      <c r="EQ138" s="287"/>
      <c r="ER138" s="287"/>
      <c r="ES138" s="287"/>
      <c r="ET138" s="287"/>
      <c r="EU138" s="287"/>
      <c r="EV138" s="287"/>
      <c r="EW138" s="287"/>
      <c r="EX138" s="287"/>
      <c r="EY138" s="287"/>
      <c r="EZ138" s="287"/>
      <c r="FA138" s="287"/>
      <c r="FB138" s="287"/>
      <c r="FC138" s="287"/>
      <c r="FD138" s="287"/>
      <c r="FE138" s="287"/>
      <c r="FF138" s="287"/>
      <c r="FG138" s="287"/>
      <c r="FH138" s="287"/>
      <c r="FI138" s="292"/>
    </row>
    <row r="139" spans="1:165" ht="27.75" customHeight="1">
      <c r="A139" s="175" t="s">
        <v>419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6"/>
      <c r="AZ139" s="302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4" t="s">
        <v>452</v>
      </c>
      <c r="BO139" s="305"/>
      <c r="BP139" s="305"/>
      <c r="BQ139" s="305"/>
      <c r="BR139" s="305"/>
      <c r="BS139" s="305"/>
      <c r="BT139" s="306"/>
      <c r="BU139" s="314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6"/>
      <c r="CS139" s="314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5"/>
      <c r="DP139" s="316"/>
      <c r="DQ139" s="314"/>
      <c r="DR139" s="315"/>
      <c r="DS139" s="315"/>
      <c r="DT139" s="315"/>
      <c r="DU139" s="315"/>
      <c r="DV139" s="315"/>
      <c r="DW139" s="315"/>
      <c r="DX139" s="315"/>
      <c r="DY139" s="315"/>
      <c r="DZ139" s="315"/>
      <c r="EA139" s="315"/>
      <c r="EB139" s="315"/>
      <c r="EC139" s="315"/>
      <c r="ED139" s="315"/>
      <c r="EE139" s="315"/>
      <c r="EF139" s="315"/>
      <c r="EG139" s="315"/>
      <c r="EH139" s="315"/>
      <c r="EI139" s="315"/>
      <c r="EJ139" s="315"/>
      <c r="EK139" s="315"/>
      <c r="EL139" s="315"/>
      <c r="EM139" s="315"/>
      <c r="EN139" s="316"/>
      <c r="EO139" s="314"/>
      <c r="EP139" s="315"/>
      <c r="EQ139" s="315"/>
      <c r="ER139" s="315"/>
      <c r="ES139" s="315"/>
      <c r="ET139" s="315"/>
      <c r="EU139" s="315"/>
      <c r="EV139" s="315"/>
      <c r="EW139" s="315"/>
      <c r="EX139" s="315"/>
      <c r="EY139" s="315"/>
      <c r="EZ139" s="315"/>
      <c r="FA139" s="315"/>
      <c r="FB139" s="315"/>
      <c r="FC139" s="315"/>
      <c r="FD139" s="315"/>
      <c r="FE139" s="315"/>
      <c r="FF139" s="315"/>
      <c r="FG139" s="315"/>
      <c r="FH139" s="315"/>
      <c r="FI139" s="317"/>
    </row>
    <row r="140" spans="1:165" ht="27.75" customHeight="1">
      <c r="A140" s="343" t="s">
        <v>356</v>
      </c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  <c r="AP140" s="343"/>
      <c r="AQ140" s="343"/>
      <c r="AR140" s="343"/>
      <c r="AS140" s="343"/>
      <c r="AT140" s="343"/>
      <c r="AU140" s="343"/>
      <c r="AV140" s="343"/>
      <c r="AW140" s="343"/>
      <c r="AX140" s="343"/>
      <c r="AY140" s="344"/>
      <c r="AZ140" s="302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4" t="s">
        <v>453</v>
      </c>
      <c r="BO140" s="305"/>
      <c r="BP140" s="305"/>
      <c r="BQ140" s="305"/>
      <c r="BR140" s="305"/>
      <c r="BS140" s="305"/>
      <c r="BT140" s="306"/>
      <c r="BU140" s="314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5"/>
      <c r="CL140" s="315"/>
      <c r="CM140" s="315"/>
      <c r="CN140" s="315"/>
      <c r="CO140" s="315"/>
      <c r="CP140" s="315"/>
      <c r="CQ140" s="315"/>
      <c r="CR140" s="316"/>
      <c r="CS140" s="314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5"/>
      <c r="DP140" s="316"/>
      <c r="DQ140" s="314"/>
      <c r="DR140" s="315"/>
      <c r="DS140" s="315"/>
      <c r="DT140" s="315"/>
      <c r="DU140" s="315"/>
      <c r="DV140" s="315"/>
      <c r="DW140" s="315"/>
      <c r="DX140" s="315"/>
      <c r="DY140" s="315"/>
      <c r="DZ140" s="315"/>
      <c r="EA140" s="315"/>
      <c r="EB140" s="315"/>
      <c r="EC140" s="315"/>
      <c r="ED140" s="315"/>
      <c r="EE140" s="315"/>
      <c r="EF140" s="315"/>
      <c r="EG140" s="315"/>
      <c r="EH140" s="315"/>
      <c r="EI140" s="315"/>
      <c r="EJ140" s="315"/>
      <c r="EK140" s="315"/>
      <c r="EL140" s="315"/>
      <c r="EM140" s="315"/>
      <c r="EN140" s="316"/>
      <c r="EO140" s="314"/>
      <c r="EP140" s="315"/>
      <c r="EQ140" s="315"/>
      <c r="ER140" s="315"/>
      <c r="ES140" s="315"/>
      <c r="ET140" s="315"/>
      <c r="EU140" s="315"/>
      <c r="EV140" s="315"/>
      <c r="EW140" s="315"/>
      <c r="EX140" s="315"/>
      <c r="EY140" s="315"/>
      <c r="EZ140" s="315"/>
      <c r="FA140" s="315"/>
      <c r="FB140" s="315"/>
      <c r="FC140" s="315"/>
      <c r="FD140" s="315"/>
      <c r="FE140" s="315"/>
      <c r="FF140" s="315"/>
      <c r="FG140" s="315"/>
      <c r="FH140" s="315"/>
      <c r="FI140" s="317"/>
    </row>
    <row r="141" spans="1:165" ht="18" customHeight="1">
      <c r="A141" s="341" t="s">
        <v>357</v>
      </c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341"/>
      <c r="AW141" s="341"/>
      <c r="AX141" s="341"/>
      <c r="AY141" s="342"/>
      <c r="AZ141" s="187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5" t="s">
        <v>454</v>
      </c>
      <c r="BO141" s="183"/>
      <c r="BP141" s="183"/>
      <c r="BQ141" s="183"/>
      <c r="BR141" s="183"/>
      <c r="BS141" s="183"/>
      <c r="BT141" s="184"/>
      <c r="BU141" s="177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9"/>
      <c r="CS141" s="224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6"/>
      <c r="DQ141" s="177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9"/>
      <c r="EO141" s="177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208"/>
    </row>
    <row r="142" spans="1:165" ht="18" customHeight="1">
      <c r="A142" s="175" t="s">
        <v>443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6"/>
      <c r="AZ142" s="187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5" t="s">
        <v>455</v>
      </c>
      <c r="BO142" s="183"/>
      <c r="BP142" s="183"/>
      <c r="BQ142" s="183"/>
      <c r="BR142" s="183"/>
      <c r="BS142" s="183"/>
      <c r="BT142" s="184"/>
      <c r="BU142" s="177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9"/>
      <c r="CS142" s="224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6"/>
      <c r="DQ142" s="177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9"/>
      <c r="EO142" s="177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208"/>
    </row>
    <row r="143" spans="1:165" ht="27.75" customHeight="1">
      <c r="A143" s="341" t="s">
        <v>421</v>
      </c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342"/>
      <c r="AZ143" s="302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4" t="s">
        <v>456</v>
      </c>
      <c r="BO143" s="305"/>
      <c r="BP143" s="305"/>
      <c r="BQ143" s="305"/>
      <c r="BR143" s="305"/>
      <c r="BS143" s="305"/>
      <c r="BT143" s="306"/>
      <c r="BU143" s="314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5"/>
      <c r="CL143" s="315"/>
      <c r="CM143" s="315"/>
      <c r="CN143" s="315"/>
      <c r="CO143" s="315"/>
      <c r="CP143" s="315"/>
      <c r="CQ143" s="315"/>
      <c r="CR143" s="316"/>
      <c r="CS143" s="314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315"/>
      <c r="DG143" s="315"/>
      <c r="DH143" s="315"/>
      <c r="DI143" s="315"/>
      <c r="DJ143" s="315"/>
      <c r="DK143" s="315"/>
      <c r="DL143" s="315"/>
      <c r="DM143" s="315"/>
      <c r="DN143" s="315"/>
      <c r="DO143" s="315"/>
      <c r="DP143" s="316"/>
      <c r="DQ143" s="314"/>
      <c r="DR143" s="315"/>
      <c r="DS143" s="315"/>
      <c r="DT143" s="315"/>
      <c r="DU143" s="315"/>
      <c r="DV143" s="315"/>
      <c r="DW143" s="315"/>
      <c r="DX143" s="315"/>
      <c r="DY143" s="315"/>
      <c r="DZ143" s="315"/>
      <c r="EA143" s="315"/>
      <c r="EB143" s="315"/>
      <c r="EC143" s="315"/>
      <c r="ED143" s="315"/>
      <c r="EE143" s="315"/>
      <c r="EF143" s="315"/>
      <c r="EG143" s="315"/>
      <c r="EH143" s="315"/>
      <c r="EI143" s="315"/>
      <c r="EJ143" s="315"/>
      <c r="EK143" s="315"/>
      <c r="EL143" s="315"/>
      <c r="EM143" s="315"/>
      <c r="EN143" s="316"/>
      <c r="EO143" s="314"/>
      <c r="EP143" s="315"/>
      <c r="EQ143" s="315"/>
      <c r="ER143" s="315"/>
      <c r="ES143" s="315"/>
      <c r="ET143" s="315"/>
      <c r="EU143" s="315"/>
      <c r="EV143" s="315"/>
      <c r="EW143" s="315"/>
      <c r="EX143" s="315"/>
      <c r="EY143" s="315"/>
      <c r="EZ143" s="315"/>
      <c r="FA143" s="315"/>
      <c r="FB143" s="315"/>
      <c r="FC143" s="315"/>
      <c r="FD143" s="315"/>
      <c r="FE143" s="315"/>
      <c r="FF143" s="315"/>
      <c r="FG143" s="315"/>
      <c r="FH143" s="315"/>
      <c r="FI143" s="317"/>
    </row>
    <row r="144" spans="1:165" ht="18" customHeight="1">
      <c r="A144" s="175" t="s">
        <v>420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6"/>
      <c r="AZ144" s="187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5" t="s">
        <v>457</v>
      </c>
      <c r="BO144" s="183"/>
      <c r="BP144" s="183"/>
      <c r="BQ144" s="183"/>
      <c r="BR144" s="183"/>
      <c r="BS144" s="183"/>
      <c r="BT144" s="184"/>
      <c r="BU144" s="177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9"/>
      <c r="CS144" s="224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6"/>
      <c r="DQ144" s="177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9"/>
      <c r="EO144" s="177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208"/>
    </row>
    <row r="145" spans="1:165" ht="27.75" customHeight="1">
      <c r="A145" s="341" t="s">
        <v>421</v>
      </c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2"/>
      <c r="AZ145" s="187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5" t="s">
        <v>458</v>
      </c>
      <c r="BO145" s="183"/>
      <c r="BP145" s="183"/>
      <c r="BQ145" s="183"/>
      <c r="BR145" s="183"/>
      <c r="BS145" s="183"/>
      <c r="BT145" s="184"/>
      <c r="BU145" s="177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9"/>
      <c r="CS145" s="177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9"/>
      <c r="DQ145" s="177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9"/>
      <c r="EO145" s="177"/>
      <c r="EP145" s="178"/>
      <c r="EQ145" s="178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  <c r="FC145" s="178"/>
      <c r="FD145" s="178"/>
      <c r="FE145" s="178"/>
      <c r="FF145" s="178"/>
      <c r="FG145" s="178"/>
      <c r="FH145" s="178"/>
      <c r="FI145" s="208"/>
    </row>
    <row r="146" spans="1:165" ht="27.75" customHeight="1">
      <c r="A146" s="309" t="s">
        <v>468</v>
      </c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10"/>
      <c r="AZ146" s="182" t="s">
        <v>459</v>
      </c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4"/>
      <c r="BN146" s="185" t="s">
        <v>460</v>
      </c>
      <c r="BO146" s="183"/>
      <c r="BP146" s="183"/>
      <c r="BQ146" s="183"/>
      <c r="BR146" s="183"/>
      <c r="BS146" s="183"/>
      <c r="BT146" s="184"/>
      <c r="BU146" s="177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9"/>
      <c r="CS146" s="177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9"/>
      <c r="DQ146" s="177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9"/>
      <c r="EO146" s="177"/>
      <c r="EP146" s="178"/>
      <c r="EQ146" s="178"/>
      <c r="ER146" s="178"/>
      <c r="ES146" s="178"/>
      <c r="ET146" s="178"/>
      <c r="EU146" s="178"/>
      <c r="EV146" s="178"/>
      <c r="EW146" s="178"/>
      <c r="EX146" s="178"/>
      <c r="EY146" s="178"/>
      <c r="EZ146" s="178"/>
      <c r="FA146" s="178"/>
      <c r="FB146" s="178"/>
      <c r="FC146" s="178"/>
      <c r="FD146" s="178"/>
      <c r="FE146" s="178"/>
      <c r="FF146" s="178"/>
      <c r="FG146" s="178"/>
      <c r="FH146" s="178"/>
      <c r="FI146" s="208"/>
    </row>
    <row r="147" spans="1:165" ht="27.75" customHeight="1">
      <c r="A147" s="175" t="s">
        <v>419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6"/>
      <c r="AZ147" s="302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185" t="s">
        <v>461</v>
      </c>
      <c r="BO147" s="183"/>
      <c r="BP147" s="183"/>
      <c r="BQ147" s="183"/>
      <c r="BR147" s="183"/>
      <c r="BS147" s="183"/>
      <c r="BT147" s="184"/>
      <c r="BU147" s="314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/>
      <c r="CJ147" s="315"/>
      <c r="CK147" s="315"/>
      <c r="CL147" s="315"/>
      <c r="CM147" s="315"/>
      <c r="CN147" s="315"/>
      <c r="CO147" s="315"/>
      <c r="CP147" s="315"/>
      <c r="CQ147" s="315"/>
      <c r="CR147" s="316"/>
      <c r="CS147" s="314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315"/>
      <c r="DG147" s="315"/>
      <c r="DH147" s="315"/>
      <c r="DI147" s="315"/>
      <c r="DJ147" s="315"/>
      <c r="DK147" s="315"/>
      <c r="DL147" s="315"/>
      <c r="DM147" s="315"/>
      <c r="DN147" s="315"/>
      <c r="DO147" s="315"/>
      <c r="DP147" s="316"/>
      <c r="DQ147" s="314"/>
      <c r="DR147" s="315"/>
      <c r="DS147" s="315"/>
      <c r="DT147" s="315"/>
      <c r="DU147" s="315"/>
      <c r="DV147" s="315"/>
      <c r="DW147" s="315"/>
      <c r="DX147" s="315"/>
      <c r="DY147" s="315"/>
      <c r="DZ147" s="315"/>
      <c r="EA147" s="315"/>
      <c r="EB147" s="315"/>
      <c r="EC147" s="315"/>
      <c r="ED147" s="315"/>
      <c r="EE147" s="315"/>
      <c r="EF147" s="315"/>
      <c r="EG147" s="315"/>
      <c r="EH147" s="315"/>
      <c r="EI147" s="315"/>
      <c r="EJ147" s="315"/>
      <c r="EK147" s="315"/>
      <c r="EL147" s="315"/>
      <c r="EM147" s="315"/>
      <c r="EN147" s="316"/>
      <c r="EO147" s="314"/>
      <c r="EP147" s="315"/>
      <c r="EQ147" s="315"/>
      <c r="ER147" s="315"/>
      <c r="ES147" s="315"/>
      <c r="ET147" s="315"/>
      <c r="EU147" s="315"/>
      <c r="EV147" s="315"/>
      <c r="EW147" s="315"/>
      <c r="EX147" s="315"/>
      <c r="EY147" s="315"/>
      <c r="EZ147" s="315"/>
      <c r="FA147" s="315"/>
      <c r="FB147" s="315"/>
      <c r="FC147" s="315"/>
      <c r="FD147" s="315"/>
      <c r="FE147" s="315"/>
      <c r="FF147" s="315"/>
      <c r="FG147" s="315"/>
      <c r="FH147" s="315"/>
      <c r="FI147" s="317"/>
    </row>
    <row r="148" spans="1:165" ht="27.75" customHeight="1">
      <c r="A148" s="343" t="s">
        <v>356</v>
      </c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  <c r="AP148" s="343"/>
      <c r="AQ148" s="343"/>
      <c r="AR148" s="343"/>
      <c r="AS148" s="343"/>
      <c r="AT148" s="343"/>
      <c r="AU148" s="343"/>
      <c r="AV148" s="343"/>
      <c r="AW148" s="343"/>
      <c r="AX148" s="343"/>
      <c r="AY148" s="344"/>
      <c r="AZ148" s="302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185" t="s">
        <v>462</v>
      </c>
      <c r="BO148" s="183"/>
      <c r="BP148" s="183"/>
      <c r="BQ148" s="183"/>
      <c r="BR148" s="183"/>
      <c r="BS148" s="183"/>
      <c r="BT148" s="184"/>
      <c r="BU148" s="314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5"/>
      <c r="CO148" s="315"/>
      <c r="CP148" s="315"/>
      <c r="CQ148" s="315"/>
      <c r="CR148" s="316"/>
      <c r="CS148" s="314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5"/>
      <c r="DG148" s="315"/>
      <c r="DH148" s="315"/>
      <c r="DI148" s="315"/>
      <c r="DJ148" s="315"/>
      <c r="DK148" s="315"/>
      <c r="DL148" s="315"/>
      <c r="DM148" s="315"/>
      <c r="DN148" s="315"/>
      <c r="DO148" s="315"/>
      <c r="DP148" s="316"/>
      <c r="DQ148" s="314"/>
      <c r="DR148" s="315"/>
      <c r="DS148" s="315"/>
      <c r="DT148" s="315"/>
      <c r="DU148" s="315"/>
      <c r="DV148" s="315"/>
      <c r="DW148" s="315"/>
      <c r="DX148" s="315"/>
      <c r="DY148" s="315"/>
      <c r="DZ148" s="315"/>
      <c r="EA148" s="315"/>
      <c r="EB148" s="315"/>
      <c r="EC148" s="315"/>
      <c r="ED148" s="315"/>
      <c r="EE148" s="315"/>
      <c r="EF148" s="315"/>
      <c r="EG148" s="315"/>
      <c r="EH148" s="315"/>
      <c r="EI148" s="315"/>
      <c r="EJ148" s="315"/>
      <c r="EK148" s="315"/>
      <c r="EL148" s="315"/>
      <c r="EM148" s="315"/>
      <c r="EN148" s="316"/>
      <c r="EO148" s="314"/>
      <c r="EP148" s="315"/>
      <c r="EQ148" s="315"/>
      <c r="ER148" s="315"/>
      <c r="ES148" s="315"/>
      <c r="ET148" s="315"/>
      <c r="EU148" s="315"/>
      <c r="EV148" s="315"/>
      <c r="EW148" s="315"/>
      <c r="EX148" s="315"/>
      <c r="EY148" s="315"/>
      <c r="EZ148" s="315"/>
      <c r="FA148" s="315"/>
      <c r="FB148" s="315"/>
      <c r="FC148" s="315"/>
      <c r="FD148" s="315"/>
      <c r="FE148" s="315"/>
      <c r="FF148" s="315"/>
      <c r="FG148" s="315"/>
      <c r="FH148" s="315"/>
      <c r="FI148" s="317"/>
    </row>
    <row r="149" spans="1:165" ht="18" customHeight="1">
      <c r="A149" s="341" t="s">
        <v>357</v>
      </c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  <c r="AR149" s="341"/>
      <c r="AS149" s="341"/>
      <c r="AT149" s="341"/>
      <c r="AU149" s="341"/>
      <c r="AV149" s="341"/>
      <c r="AW149" s="341"/>
      <c r="AX149" s="341"/>
      <c r="AY149" s="342"/>
      <c r="AZ149" s="187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5" t="s">
        <v>463</v>
      </c>
      <c r="BO149" s="183"/>
      <c r="BP149" s="183"/>
      <c r="BQ149" s="183"/>
      <c r="BR149" s="183"/>
      <c r="BS149" s="183"/>
      <c r="BT149" s="184"/>
      <c r="BU149" s="177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9"/>
      <c r="CS149" s="224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6"/>
      <c r="DQ149" s="177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9"/>
      <c r="EO149" s="177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208"/>
    </row>
    <row r="150" spans="1:165" ht="18" customHeight="1">
      <c r="A150" s="175" t="s">
        <v>443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6"/>
      <c r="AZ150" s="187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5" t="s">
        <v>464</v>
      </c>
      <c r="BO150" s="183"/>
      <c r="BP150" s="183"/>
      <c r="BQ150" s="183"/>
      <c r="BR150" s="183"/>
      <c r="BS150" s="183"/>
      <c r="BT150" s="184"/>
      <c r="BU150" s="177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9"/>
      <c r="CS150" s="224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6"/>
      <c r="DQ150" s="177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9"/>
      <c r="EO150" s="177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208"/>
    </row>
    <row r="151" spans="1:165" ht="27.75" customHeight="1">
      <c r="A151" s="341" t="s">
        <v>421</v>
      </c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2"/>
      <c r="AZ151" s="302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185" t="s">
        <v>465</v>
      </c>
      <c r="BO151" s="183"/>
      <c r="BP151" s="183"/>
      <c r="BQ151" s="183"/>
      <c r="BR151" s="183"/>
      <c r="BS151" s="183"/>
      <c r="BT151" s="184"/>
      <c r="BU151" s="314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  <c r="CK151" s="315"/>
      <c r="CL151" s="315"/>
      <c r="CM151" s="315"/>
      <c r="CN151" s="315"/>
      <c r="CO151" s="315"/>
      <c r="CP151" s="315"/>
      <c r="CQ151" s="315"/>
      <c r="CR151" s="316"/>
      <c r="CS151" s="314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315"/>
      <c r="DG151" s="315"/>
      <c r="DH151" s="315"/>
      <c r="DI151" s="315"/>
      <c r="DJ151" s="315"/>
      <c r="DK151" s="315"/>
      <c r="DL151" s="315"/>
      <c r="DM151" s="315"/>
      <c r="DN151" s="315"/>
      <c r="DO151" s="315"/>
      <c r="DP151" s="316"/>
      <c r="DQ151" s="314"/>
      <c r="DR151" s="315"/>
      <c r="DS151" s="315"/>
      <c r="DT151" s="315"/>
      <c r="DU151" s="315"/>
      <c r="DV151" s="315"/>
      <c r="DW151" s="315"/>
      <c r="DX151" s="315"/>
      <c r="DY151" s="315"/>
      <c r="DZ151" s="315"/>
      <c r="EA151" s="315"/>
      <c r="EB151" s="315"/>
      <c r="EC151" s="315"/>
      <c r="ED151" s="315"/>
      <c r="EE151" s="315"/>
      <c r="EF151" s="315"/>
      <c r="EG151" s="315"/>
      <c r="EH151" s="315"/>
      <c r="EI151" s="315"/>
      <c r="EJ151" s="315"/>
      <c r="EK151" s="315"/>
      <c r="EL151" s="315"/>
      <c r="EM151" s="315"/>
      <c r="EN151" s="316"/>
      <c r="EO151" s="314"/>
      <c r="EP151" s="315"/>
      <c r="EQ151" s="315"/>
      <c r="ER151" s="315"/>
      <c r="ES151" s="315"/>
      <c r="ET151" s="315"/>
      <c r="EU151" s="315"/>
      <c r="EV151" s="315"/>
      <c r="EW151" s="315"/>
      <c r="EX151" s="315"/>
      <c r="EY151" s="315"/>
      <c r="EZ151" s="315"/>
      <c r="FA151" s="315"/>
      <c r="FB151" s="315"/>
      <c r="FC151" s="315"/>
      <c r="FD151" s="315"/>
      <c r="FE151" s="315"/>
      <c r="FF151" s="315"/>
      <c r="FG151" s="315"/>
      <c r="FH151" s="315"/>
      <c r="FI151" s="317"/>
    </row>
    <row r="152" spans="1:165" ht="18" customHeight="1">
      <c r="A152" s="175" t="s">
        <v>420</v>
      </c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6"/>
      <c r="AZ152" s="187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5" t="s">
        <v>466</v>
      </c>
      <c r="BO152" s="183"/>
      <c r="BP152" s="183"/>
      <c r="BQ152" s="183"/>
      <c r="BR152" s="183"/>
      <c r="BS152" s="183"/>
      <c r="BT152" s="184"/>
      <c r="BU152" s="177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9"/>
      <c r="CS152" s="224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6"/>
      <c r="DQ152" s="177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179"/>
      <c r="EO152" s="177"/>
      <c r="EP152" s="178"/>
      <c r="EQ152" s="178"/>
      <c r="ER152" s="178"/>
      <c r="ES152" s="178"/>
      <c r="ET152" s="178"/>
      <c r="EU152" s="178"/>
      <c r="EV152" s="178"/>
      <c r="EW152" s="178"/>
      <c r="EX152" s="178"/>
      <c r="EY152" s="178"/>
      <c r="EZ152" s="178"/>
      <c r="FA152" s="178"/>
      <c r="FB152" s="178"/>
      <c r="FC152" s="178"/>
      <c r="FD152" s="178"/>
      <c r="FE152" s="178"/>
      <c r="FF152" s="178"/>
      <c r="FG152" s="178"/>
      <c r="FH152" s="178"/>
      <c r="FI152" s="208"/>
    </row>
    <row r="153" spans="1:165" ht="27.75" customHeight="1">
      <c r="A153" s="345" t="s">
        <v>421</v>
      </c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6"/>
      <c r="AZ153" s="242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52" t="s">
        <v>467</v>
      </c>
      <c r="BO153" s="253"/>
      <c r="BP153" s="253"/>
      <c r="BQ153" s="253"/>
      <c r="BR153" s="253"/>
      <c r="BS153" s="253"/>
      <c r="BT153" s="254"/>
      <c r="BU153" s="221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3"/>
      <c r="CS153" s="221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3"/>
      <c r="DQ153" s="221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3"/>
      <c r="EO153" s="221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307"/>
    </row>
    <row r="154" spans="1:165" s="6" customFormat="1" ht="1.5" customHeight="1" thickBot="1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1"/>
      <c r="AZ154" s="244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39"/>
      <c r="BO154" s="240"/>
      <c r="BP154" s="240"/>
      <c r="BQ154" s="240"/>
      <c r="BR154" s="240"/>
      <c r="BS154" s="240"/>
      <c r="BT154" s="241"/>
      <c r="BU154" s="227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9"/>
      <c r="CS154" s="227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9"/>
      <c r="DQ154" s="227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8"/>
      <c r="EJ154" s="228"/>
      <c r="EK154" s="228"/>
      <c r="EL154" s="228"/>
      <c r="EM154" s="228"/>
      <c r="EN154" s="229"/>
      <c r="EO154" s="227"/>
      <c r="EP154" s="228"/>
      <c r="EQ154" s="228"/>
      <c r="ER154" s="228"/>
      <c r="ES154" s="228"/>
      <c r="ET154" s="228"/>
      <c r="EU154" s="228"/>
      <c r="EV154" s="228"/>
      <c r="EW154" s="228"/>
      <c r="EX154" s="228"/>
      <c r="EY154" s="228"/>
      <c r="EZ154" s="228"/>
      <c r="FA154" s="228"/>
      <c r="FB154" s="228"/>
      <c r="FC154" s="228"/>
      <c r="FD154" s="228"/>
      <c r="FE154" s="228"/>
      <c r="FF154" s="228"/>
      <c r="FG154" s="228"/>
      <c r="FH154" s="228"/>
      <c r="FI154" s="293"/>
    </row>
    <row r="155" ht="3" customHeight="1"/>
  </sheetData>
  <sheetProtection/>
  <mergeCells count="880">
    <mergeCell ref="EO152:FI152"/>
    <mergeCell ref="CS150:DP150"/>
    <mergeCell ref="CS83:DP83"/>
    <mergeCell ref="DQ83:EN83"/>
    <mergeCell ref="EO83:FI83"/>
    <mergeCell ref="A83:AY83"/>
    <mergeCell ref="AZ83:BM83"/>
    <mergeCell ref="BN83:BT83"/>
    <mergeCell ref="BU83:CR83"/>
    <mergeCell ref="BN148:BT148"/>
    <mergeCell ref="BN149:BT149"/>
    <mergeCell ref="BN150:BT150"/>
    <mergeCell ref="BN151:BT151"/>
    <mergeCell ref="BN152:BT152"/>
    <mergeCell ref="BN153:BT153"/>
    <mergeCell ref="CS153:DP153"/>
    <mergeCell ref="CS152:DP152"/>
    <mergeCell ref="DQ153:EN153"/>
    <mergeCell ref="EO153:FI153"/>
    <mergeCell ref="A154:AY154"/>
    <mergeCell ref="AZ154:BM154"/>
    <mergeCell ref="BN154:BT154"/>
    <mergeCell ref="BU154:CR154"/>
    <mergeCell ref="CS154:DP154"/>
    <mergeCell ref="DQ154:EN154"/>
    <mergeCell ref="EO154:FI154"/>
    <mergeCell ref="AZ152:BM152"/>
    <mergeCell ref="BU152:CR152"/>
    <mergeCell ref="A150:AY150"/>
    <mergeCell ref="AZ150:BM150"/>
    <mergeCell ref="BU150:CR150"/>
    <mergeCell ref="A153:AY153"/>
    <mergeCell ref="AZ153:BM153"/>
    <mergeCell ref="BU153:CR153"/>
    <mergeCell ref="DQ152:EN152"/>
    <mergeCell ref="A148:AY148"/>
    <mergeCell ref="AZ148:BM148"/>
    <mergeCell ref="BU148:CR148"/>
    <mergeCell ref="A149:AY149"/>
    <mergeCell ref="AZ149:BM149"/>
    <mergeCell ref="BU149:CR149"/>
    <mergeCell ref="CS149:DP149"/>
    <mergeCell ref="A152:AY152"/>
    <mergeCell ref="DQ149:EN149"/>
    <mergeCell ref="EO150:FI150"/>
    <mergeCell ref="A151:AY151"/>
    <mergeCell ref="AZ151:BM151"/>
    <mergeCell ref="BU151:CR151"/>
    <mergeCell ref="CS151:DP151"/>
    <mergeCell ref="DQ151:EN151"/>
    <mergeCell ref="EO151:FI151"/>
    <mergeCell ref="DQ150:EN150"/>
    <mergeCell ref="EO149:FI149"/>
    <mergeCell ref="DQ146:EN146"/>
    <mergeCell ref="BU146:CR146"/>
    <mergeCell ref="CS148:DP148"/>
    <mergeCell ref="DQ148:EN148"/>
    <mergeCell ref="DQ147:EN147"/>
    <mergeCell ref="EO148:FI148"/>
    <mergeCell ref="EO146:FI146"/>
    <mergeCell ref="EO147:FI147"/>
    <mergeCell ref="CS147:DP147"/>
    <mergeCell ref="A146:AY146"/>
    <mergeCell ref="AZ146:BM146"/>
    <mergeCell ref="BN146:BT146"/>
    <mergeCell ref="A147:AY147"/>
    <mergeCell ref="AZ147:BM147"/>
    <mergeCell ref="BU147:CR147"/>
    <mergeCell ref="BN147:BT147"/>
    <mergeCell ref="CS146:DP146"/>
    <mergeCell ref="EO144:FI144"/>
    <mergeCell ref="A145:AY145"/>
    <mergeCell ref="AZ145:BM145"/>
    <mergeCell ref="BN145:BT145"/>
    <mergeCell ref="BU145:CR145"/>
    <mergeCell ref="CS145:DP145"/>
    <mergeCell ref="DQ145:EN145"/>
    <mergeCell ref="EO145:FI145"/>
    <mergeCell ref="A144:AY144"/>
    <mergeCell ref="AZ144:BM144"/>
    <mergeCell ref="BN144:BT144"/>
    <mergeCell ref="BU144:CR144"/>
    <mergeCell ref="CS144:DP144"/>
    <mergeCell ref="DQ144:EN144"/>
    <mergeCell ref="EO142:FI142"/>
    <mergeCell ref="EO143:FI143"/>
    <mergeCell ref="A143:AY143"/>
    <mergeCell ref="AZ143:BM143"/>
    <mergeCell ref="BN143:BT143"/>
    <mergeCell ref="BU143:CR143"/>
    <mergeCell ref="CS143:DP143"/>
    <mergeCell ref="DQ143:EN143"/>
    <mergeCell ref="A142:AY142"/>
    <mergeCell ref="AZ142:BM142"/>
    <mergeCell ref="BN142:BT142"/>
    <mergeCell ref="BU142:CR142"/>
    <mergeCell ref="CS142:DP142"/>
    <mergeCell ref="DQ142:EN142"/>
    <mergeCell ref="EO140:FI140"/>
    <mergeCell ref="A141:AY141"/>
    <mergeCell ref="AZ141:BM141"/>
    <mergeCell ref="BN141:BT141"/>
    <mergeCell ref="BU141:CR141"/>
    <mergeCell ref="CS141:DP141"/>
    <mergeCell ref="DQ141:EN141"/>
    <mergeCell ref="EO141:FI141"/>
    <mergeCell ref="A140:AY140"/>
    <mergeCell ref="AZ140:BM140"/>
    <mergeCell ref="BN140:BT140"/>
    <mergeCell ref="BU140:CR140"/>
    <mergeCell ref="CS140:DP140"/>
    <mergeCell ref="DQ140:EN140"/>
    <mergeCell ref="EO138:FI138"/>
    <mergeCell ref="A139:AY139"/>
    <mergeCell ref="AZ139:BM139"/>
    <mergeCell ref="BN139:BT139"/>
    <mergeCell ref="BU139:CR139"/>
    <mergeCell ref="CS139:DP139"/>
    <mergeCell ref="DQ139:EN139"/>
    <mergeCell ref="EO139:FI139"/>
    <mergeCell ref="A138:AY138"/>
    <mergeCell ref="AZ138:BM138"/>
    <mergeCell ref="BN138:BT138"/>
    <mergeCell ref="BU138:CR138"/>
    <mergeCell ref="CS138:DP138"/>
    <mergeCell ref="DQ138:EN138"/>
    <mergeCell ref="EO134:FI134"/>
    <mergeCell ref="A137:AY137"/>
    <mergeCell ref="AZ137:BM137"/>
    <mergeCell ref="BN137:BT137"/>
    <mergeCell ref="BU137:CR137"/>
    <mergeCell ref="CS137:DP137"/>
    <mergeCell ref="DQ137:EN137"/>
    <mergeCell ref="EO137:FI137"/>
    <mergeCell ref="A134:AY134"/>
    <mergeCell ref="AZ134:BM134"/>
    <mergeCell ref="BN134:BT134"/>
    <mergeCell ref="BU134:CR134"/>
    <mergeCell ref="CS134:DP134"/>
    <mergeCell ref="DQ134:EN134"/>
    <mergeCell ref="EO132:FI132"/>
    <mergeCell ref="A133:AY133"/>
    <mergeCell ref="AZ133:BM133"/>
    <mergeCell ref="BN133:BT133"/>
    <mergeCell ref="BU133:CR133"/>
    <mergeCell ref="CS133:DP133"/>
    <mergeCell ref="DQ133:EN133"/>
    <mergeCell ref="EO133:FI133"/>
    <mergeCell ref="A132:AY132"/>
    <mergeCell ref="AZ132:BM132"/>
    <mergeCell ref="BN132:BT132"/>
    <mergeCell ref="BU132:CR132"/>
    <mergeCell ref="CS132:DP132"/>
    <mergeCell ref="DQ132:EN132"/>
    <mergeCell ref="EO130:FI130"/>
    <mergeCell ref="A131:AY131"/>
    <mergeCell ref="AZ131:BM131"/>
    <mergeCell ref="BN131:BT131"/>
    <mergeCell ref="BU131:CR131"/>
    <mergeCell ref="CS131:DP131"/>
    <mergeCell ref="DQ131:EN131"/>
    <mergeCell ref="EO131:FI131"/>
    <mergeCell ref="A130:AY130"/>
    <mergeCell ref="AZ130:BM130"/>
    <mergeCell ref="BN130:BT130"/>
    <mergeCell ref="BU130:CR130"/>
    <mergeCell ref="CS130:DP130"/>
    <mergeCell ref="DQ130:EN130"/>
    <mergeCell ref="EO128:FI128"/>
    <mergeCell ref="A129:AY129"/>
    <mergeCell ref="AZ129:BM129"/>
    <mergeCell ref="BN129:BT129"/>
    <mergeCell ref="BU129:CR129"/>
    <mergeCell ref="CS129:DP129"/>
    <mergeCell ref="DQ129:EN129"/>
    <mergeCell ref="EO129:FI129"/>
    <mergeCell ref="A128:AY128"/>
    <mergeCell ref="AZ128:BM128"/>
    <mergeCell ref="BN128:BT128"/>
    <mergeCell ref="BU128:CR128"/>
    <mergeCell ref="CS128:DP128"/>
    <mergeCell ref="DQ128:EN128"/>
    <mergeCell ref="EO126:FI126"/>
    <mergeCell ref="A127:AY127"/>
    <mergeCell ref="AZ127:BM127"/>
    <mergeCell ref="BN127:BT127"/>
    <mergeCell ref="BU127:CR127"/>
    <mergeCell ref="CS127:DP127"/>
    <mergeCell ref="DQ127:EN127"/>
    <mergeCell ref="EO127:FI127"/>
    <mergeCell ref="A126:AY126"/>
    <mergeCell ref="AZ126:BM126"/>
    <mergeCell ref="BN126:BT126"/>
    <mergeCell ref="BU126:CR126"/>
    <mergeCell ref="CS126:DP126"/>
    <mergeCell ref="DQ126:EN126"/>
    <mergeCell ref="EO124:FI124"/>
    <mergeCell ref="A125:AY125"/>
    <mergeCell ref="AZ125:BM125"/>
    <mergeCell ref="BN125:BT125"/>
    <mergeCell ref="BU125:CR125"/>
    <mergeCell ref="CS125:DP125"/>
    <mergeCell ref="DQ125:EN125"/>
    <mergeCell ref="EO125:FI125"/>
    <mergeCell ref="A124:AY124"/>
    <mergeCell ref="AZ124:BM124"/>
    <mergeCell ref="BN124:BT124"/>
    <mergeCell ref="BU124:CR124"/>
    <mergeCell ref="CS124:DP124"/>
    <mergeCell ref="DQ124:EN124"/>
    <mergeCell ref="EO122:FI122"/>
    <mergeCell ref="A123:AY123"/>
    <mergeCell ref="AZ123:BM123"/>
    <mergeCell ref="BN123:BT123"/>
    <mergeCell ref="BU123:CR123"/>
    <mergeCell ref="CS123:DP123"/>
    <mergeCell ref="DQ123:EN123"/>
    <mergeCell ref="EO123:FI123"/>
    <mergeCell ref="A122:AY122"/>
    <mergeCell ref="AZ122:BM122"/>
    <mergeCell ref="BN122:BT122"/>
    <mergeCell ref="BU122:CR122"/>
    <mergeCell ref="CS122:DP122"/>
    <mergeCell ref="DQ122:EN122"/>
    <mergeCell ref="EO120:FI120"/>
    <mergeCell ref="A121:AY121"/>
    <mergeCell ref="AZ121:BM121"/>
    <mergeCell ref="BN121:BT121"/>
    <mergeCell ref="BU121:CR121"/>
    <mergeCell ref="CS121:DP121"/>
    <mergeCell ref="DQ121:EN121"/>
    <mergeCell ref="EO121:FI121"/>
    <mergeCell ref="A120:AY120"/>
    <mergeCell ref="AZ120:BM120"/>
    <mergeCell ref="BN120:BT120"/>
    <mergeCell ref="BU120:CR120"/>
    <mergeCell ref="CS120:DP120"/>
    <mergeCell ref="DQ120:EN120"/>
    <mergeCell ref="EO118:FI118"/>
    <mergeCell ref="A119:AY119"/>
    <mergeCell ref="AZ119:BM119"/>
    <mergeCell ref="BN119:BT119"/>
    <mergeCell ref="BU119:CR119"/>
    <mergeCell ref="CS119:DP119"/>
    <mergeCell ref="DQ119:EN119"/>
    <mergeCell ref="EO119:FI119"/>
    <mergeCell ref="A118:AY118"/>
    <mergeCell ref="AZ118:BM118"/>
    <mergeCell ref="BN118:BT118"/>
    <mergeCell ref="BU118:CR118"/>
    <mergeCell ref="CS118:DP118"/>
    <mergeCell ref="DQ118:EN118"/>
    <mergeCell ref="EO116:FI116"/>
    <mergeCell ref="A109:AY109"/>
    <mergeCell ref="A117:AY117"/>
    <mergeCell ref="AZ117:BM117"/>
    <mergeCell ref="BN117:BT117"/>
    <mergeCell ref="BU117:CR117"/>
    <mergeCell ref="CS117:DP117"/>
    <mergeCell ref="DQ117:EN117"/>
    <mergeCell ref="EO117:FI117"/>
    <mergeCell ref="A116:AY116"/>
    <mergeCell ref="AZ116:BM116"/>
    <mergeCell ref="BN116:BT116"/>
    <mergeCell ref="BU116:CR116"/>
    <mergeCell ref="CS116:DP116"/>
    <mergeCell ref="DQ116:EN116"/>
    <mergeCell ref="AZ109:BM109"/>
    <mergeCell ref="BN109:BT109"/>
    <mergeCell ref="BU109:CR109"/>
    <mergeCell ref="EO113:FI113"/>
    <mergeCell ref="A108:AY108"/>
    <mergeCell ref="AZ108:BM108"/>
    <mergeCell ref="BN108:BT108"/>
    <mergeCell ref="BU108:CR108"/>
    <mergeCell ref="DQ109:EN109"/>
    <mergeCell ref="EO109:FI109"/>
    <mergeCell ref="CS109:DP109"/>
    <mergeCell ref="BU105:CR105"/>
    <mergeCell ref="CS105:DP105"/>
    <mergeCell ref="DQ105:EN105"/>
    <mergeCell ref="EO105:FI105"/>
    <mergeCell ref="EO106:FI106"/>
    <mergeCell ref="A106:AY106"/>
    <mergeCell ref="AZ106:BM106"/>
    <mergeCell ref="BN106:BT106"/>
    <mergeCell ref="BU106:CR106"/>
    <mergeCell ref="CS106:DP106"/>
    <mergeCell ref="DQ106:EN106"/>
    <mergeCell ref="CS103:DP103"/>
    <mergeCell ref="DQ103:EN103"/>
    <mergeCell ref="EO103:FI103"/>
    <mergeCell ref="A104:AY104"/>
    <mergeCell ref="AZ104:BM104"/>
    <mergeCell ref="BN104:BT104"/>
    <mergeCell ref="BU104:CR104"/>
    <mergeCell ref="CS104:DP104"/>
    <mergeCell ref="DQ104:EN104"/>
    <mergeCell ref="EO104:FI104"/>
    <mergeCell ref="CS113:DP113"/>
    <mergeCell ref="DQ113:EN113"/>
    <mergeCell ref="EO112:FI112"/>
    <mergeCell ref="A98:AY98"/>
    <mergeCell ref="AZ98:BM98"/>
    <mergeCell ref="BN98:BT98"/>
    <mergeCell ref="BU98:CR98"/>
    <mergeCell ref="CS98:DP98"/>
    <mergeCell ref="DQ98:EN98"/>
    <mergeCell ref="BN103:BT103"/>
    <mergeCell ref="A103:AY103"/>
    <mergeCell ref="AZ103:BM103"/>
    <mergeCell ref="A113:AY113"/>
    <mergeCell ref="AZ113:BM113"/>
    <mergeCell ref="BN113:BT113"/>
    <mergeCell ref="BU113:CR113"/>
    <mergeCell ref="BU103:CR103"/>
    <mergeCell ref="A105:AY105"/>
    <mergeCell ref="AZ105:BM105"/>
    <mergeCell ref="BN105:BT105"/>
    <mergeCell ref="CS111:DP111"/>
    <mergeCell ref="DQ111:EN111"/>
    <mergeCell ref="EO111:FI111"/>
    <mergeCell ref="A112:AY112"/>
    <mergeCell ref="AZ112:BM112"/>
    <mergeCell ref="BN112:BT112"/>
    <mergeCell ref="BU112:CR112"/>
    <mergeCell ref="A111:AY111"/>
    <mergeCell ref="AZ111:BM111"/>
    <mergeCell ref="BN111:BT111"/>
    <mergeCell ref="BU111:CR111"/>
    <mergeCell ref="CS112:DP112"/>
    <mergeCell ref="DQ112:EN112"/>
    <mergeCell ref="EO110:FI110"/>
    <mergeCell ref="CS107:DP107"/>
    <mergeCell ref="DQ107:EN107"/>
    <mergeCell ref="EO107:FI107"/>
    <mergeCell ref="CS108:DP108"/>
    <mergeCell ref="DQ108:EN108"/>
    <mergeCell ref="EO108:FI108"/>
    <mergeCell ref="A107:AY107"/>
    <mergeCell ref="AZ107:BM107"/>
    <mergeCell ref="BN107:BT107"/>
    <mergeCell ref="BU107:CR107"/>
    <mergeCell ref="CS110:DP110"/>
    <mergeCell ref="DQ110:EN110"/>
    <mergeCell ref="A110:AY110"/>
    <mergeCell ref="AZ110:BM110"/>
    <mergeCell ref="BN110:BT110"/>
    <mergeCell ref="BU110:CR110"/>
    <mergeCell ref="EO101:FI101"/>
    <mergeCell ref="A102:AY102"/>
    <mergeCell ref="AZ102:BM102"/>
    <mergeCell ref="BN102:BT102"/>
    <mergeCell ref="BU102:CR102"/>
    <mergeCell ref="CS102:DP102"/>
    <mergeCell ref="DQ102:EN102"/>
    <mergeCell ref="EO102:FI102"/>
    <mergeCell ref="A101:AY101"/>
    <mergeCell ref="AZ101:BM101"/>
    <mergeCell ref="BN101:BT101"/>
    <mergeCell ref="BU101:CR101"/>
    <mergeCell ref="CS101:DP101"/>
    <mergeCell ref="DQ101:EN101"/>
    <mergeCell ref="CS99:DP99"/>
    <mergeCell ref="DQ99:EN99"/>
    <mergeCell ref="DQ87:EN87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EO98:FI98"/>
    <mergeCell ref="A87:AY87"/>
    <mergeCell ref="A86:AY86"/>
    <mergeCell ref="AZ86:BM86"/>
    <mergeCell ref="BN86:BT86"/>
    <mergeCell ref="BU86:CR86"/>
    <mergeCell ref="CS87:DP87"/>
    <mergeCell ref="EO85:FI85"/>
    <mergeCell ref="A84:AY84"/>
    <mergeCell ref="AZ84:BM84"/>
    <mergeCell ref="CS86:DP86"/>
    <mergeCell ref="DQ86:EN86"/>
    <mergeCell ref="EO86:FI86"/>
    <mergeCell ref="CS84:DP84"/>
    <mergeCell ref="DQ84:EN84"/>
    <mergeCell ref="DQ82:EN82"/>
    <mergeCell ref="EO84:FI84"/>
    <mergeCell ref="A85:AY85"/>
    <mergeCell ref="AZ85:BM85"/>
    <mergeCell ref="BN85:BT85"/>
    <mergeCell ref="BU85:CR85"/>
    <mergeCell ref="CS85:DP85"/>
    <mergeCell ref="A82:AY82"/>
    <mergeCell ref="AZ82:BM82"/>
    <mergeCell ref="DQ85:EN85"/>
    <mergeCell ref="EO80:FI80"/>
    <mergeCell ref="A81:AY81"/>
    <mergeCell ref="AZ81:BM81"/>
    <mergeCell ref="BN81:BT81"/>
    <mergeCell ref="BU81:CR81"/>
    <mergeCell ref="CS81:DP81"/>
    <mergeCell ref="DQ81:EN81"/>
    <mergeCell ref="EO81:FI81"/>
    <mergeCell ref="A80:AY80"/>
    <mergeCell ref="AZ80:BM80"/>
    <mergeCell ref="EO88:FI88"/>
    <mergeCell ref="AZ87:BM87"/>
    <mergeCell ref="BN87:BT87"/>
    <mergeCell ref="BU87:CR87"/>
    <mergeCell ref="EO82:FI82"/>
    <mergeCell ref="BN84:BT84"/>
    <mergeCell ref="BU84:CR84"/>
    <mergeCell ref="BN82:BT82"/>
    <mergeCell ref="BU82:CR82"/>
    <mergeCell ref="CS82:DP82"/>
    <mergeCell ref="BN80:BT80"/>
    <mergeCell ref="BU80:CR80"/>
    <mergeCell ref="CS80:DP80"/>
    <mergeCell ref="DQ80:EN80"/>
    <mergeCell ref="A88:AY88"/>
    <mergeCell ref="AZ88:BM88"/>
    <mergeCell ref="BN88:BT88"/>
    <mergeCell ref="BU88:CR88"/>
    <mergeCell ref="CS88:DP88"/>
    <mergeCell ref="DQ88:EN88"/>
    <mergeCell ref="CS77:DP77"/>
    <mergeCell ref="DQ77:EN77"/>
    <mergeCell ref="EO77:FI77"/>
    <mergeCell ref="A73:AY73"/>
    <mergeCell ref="AZ73:BM73"/>
    <mergeCell ref="A77:AY77"/>
    <mergeCell ref="AZ77:BM77"/>
    <mergeCell ref="BN77:BT77"/>
    <mergeCell ref="BU77:CR77"/>
    <mergeCell ref="BN73:BT73"/>
    <mergeCell ref="BU73:CR73"/>
    <mergeCell ref="CS74:DP74"/>
    <mergeCell ref="DQ74:EN74"/>
    <mergeCell ref="EO74:FI74"/>
    <mergeCell ref="CS73:DP73"/>
    <mergeCell ref="DQ73:EN73"/>
    <mergeCell ref="EO73:FI73"/>
    <mergeCell ref="BU74:CR74"/>
    <mergeCell ref="A72:AY72"/>
    <mergeCell ref="AZ72:BM72"/>
    <mergeCell ref="BN72:BT72"/>
    <mergeCell ref="BU72:CR72"/>
    <mergeCell ref="EO71:FI71"/>
    <mergeCell ref="CS72:DP72"/>
    <mergeCell ref="DQ72:EN72"/>
    <mergeCell ref="EO72:FI72"/>
    <mergeCell ref="DQ69:EN69"/>
    <mergeCell ref="BN69:BT69"/>
    <mergeCell ref="BU69:CR69"/>
    <mergeCell ref="DQ71:EN71"/>
    <mergeCell ref="A71:AY71"/>
    <mergeCell ref="AZ71:BM71"/>
    <mergeCell ref="BN71:BT71"/>
    <mergeCell ref="BU71:CR71"/>
    <mergeCell ref="EO69:FI69"/>
    <mergeCell ref="A70:AY70"/>
    <mergeCell ref="AZ70:BM70"/>
    <mergeCell ref="BN70:BT70"/>
    <mergeCell ref="BU70:CR70"/>
    <mergeCell ref="CS70:DP70"/>
    <mergeCell ref="DQ70:EN70"/>
    <mergeCell ref="EO70:FI70"/>
    <mergeCell ref="A69:AY69"/>
    <mergeCell ref="AZ69:BM69"/>
    <mergeCell ref="BU68:CR68"/>
    <mergeCell ref="CS68:DP68"/>
    <mergeCell ref="DQ68:EN68"/>
    <mergeCell ref="EO68:FI68"/>
    <mergeCell ref="A67:AY67"/>
    <mergeCell ref="AZ67:BM67"/>
    <mergeCell ref="EO66:FI66"/>
    <mergeCell ref="A65:AY65"/>
    <mergeCell ref="AZ65:BM65"/>
    <mergeCell ref="BN67:BT67"/>
    <mergeCell ref="BU67:CR67"/>
    <mergeCell ref="DQ65:EN65"/>
    <mergeCell ref="BN65:BT65"/>
    <mergeCell ref="BU65:CR65"/>
    <mergeCell ref="DQ67:EN67"/>
    <mergeCell ref="EO67:FI67"/>
    <mergeCell ref="EO64:FI64"/>
    <mergeCell ref="A63:AY63"/>
    <mergeCell ref="AZ63:BM63"/>
    <mergeCell ref="EO65:FI65"/>
    <mergeCell ref="A66:AY66"/>
    <mergeCell ref="AZ66:BM66"/>
    <mergeCell ref="BN66:BT66"/>
    <mergeCell ref="BU66:CR66"/>
    <mergeCell ref="CS66:DP66"/>
    <mergeCell ref="DQ66:EN66"/>
    <mergeCell ref="BU63:CR63"/>
    <mergeCell ref="DQ62:EN62"/>
    <mergeCell ref="DQ63:EN63"/>
    <mergeCell ref="EO63:FI63"/>
    <mergeCell ref="A64:AY64"/>
    <mergeCell ref="AZ64:BM64"/>
    <mergeCell ref="BN64:BT64"/>
    <mergeCell ref="BU64:CR64"/>
    <mergeCell ref="CS64:DP64"/>
    <mergeCell ref="DQ64:EN64"/>
    <mergeCell ref="EO62:FI62"/>
    <mergeCell ref="BN61:BT61"/>
    <mergeCell ref="BU61:CR61"/>
    <mergeCell ref="A62:AY62"/>
    <mergeCell ref="AZ62:BM62"/>
    <mergeCell ref="BN62:BT62"/>
    <mergeCell ref="BU62:CR62"/>
    <mergeCell ref="DQ61:EN61"/>
    <mergeCell ref="EO61:FI61"/>
    <mergeCell ref="A61:AY61"/>
    <mergeCell ref="A59:AY59"/>
    <mergeCell ref="A60:AY60"/>
    <mergeCell ref="EO60:FI60"/>
    <mergeCell ref="EO58:FI58"/>
    <mergeCell ref="AZ59:BM59"/>
    <mergeCell ref="BN59:BT59"/>
    <mergeCell ref="A58:AY58"/>
    <mergeCell ref="AZ58:BM58"/>
    <mergeCell ref="BN58:BT58"/>
    <mergeCell ref="BU58:CR58"/>
    <mergeCell ref="BU93:CR94"/>
    <mergeCell ref="CS93:DP94"/>
    <mergeCell ref="AZ94:BM94"/>
    <mergeCell ref="CS61:DP61"/>
    <mergeCell ref="CS62:DP62"/>
    <mergeCell ref="CS63:DP63"/>
    <mergeCell ref="CS65:DP65"/>
    <mergeCell ref="CS67:DP67"/>
    <mergeCell ref="CS69:DP69"/>
    <mergeCell ref="CS71:DP71"/>
    <mergeCell ref="BN10:BT10"/>
    <mergeCell ref="BU10:CR10"/>
    <mergeCell ref="CS10:DP10"/>
    <mergeCell ref="BU43:CR43"/>
    <mergeCell ref="CS43:DP43"/>
    <mergeCell ref="CS32:DP32"/>
    <mergeCell ref="BN43:BT43"/>
    <mergeCell ref="BU25:CR25"/>
    <mergeCell ref="CS25:DP25"/>
    <mergeCell ref="BN23:BT23"/>
    <mergeCell ref="AZ61:BM61"/>
    <mergeCell ref="AZ60:BM60"/>
    <mergeCell ref="BN60:BT60"/>
    <mergeCell ref="A74:AY74"/>
    <mergeCell ref="AZ74:BM74"/>
    <mergeCell ref="BN74:BT74"/>
    <mergeCell ref="BN63:BT63"/>
    <mergeCell ref="A68:AY68"/>
    <mergeCell ref="AZ68:BM68"/>
    <mergeCell ref="BN68:BT68"/>
    <mergeCell ref="EO93:FI94"/>
    <mergeCell ref="EO87:FI87"/>
    <mergeCell ref="A91:FI91"/>
    <mergeCell ref="A95:AY95"/>
    <mergeCell ref="AZ95:BM95"/>
    <mergeCell ref="BN95:BT95"/>
    <mergeCell ref="BU95:CR95"/>
    <mergeCell ref="A94:AY94"/>
    <mergeCell ref="A93:BM93"/>
    <mergeCell ref="BN93:BT94"/>
    <mergeCell ref="BN79:BT79"/>
    <mergeCell ref="BU79:CR79"/>
    <mergeCell ref="CS79:DP79"/>
    <mergeCell ref="DQ95:EN95"/>
    <mergeCell ref="EO95:FI95"/>
    <mergeCell ref="EO78:FI78"/>
    <mergeCell ref="DQ79:EN79"/>
    <mergeCell ref="EO79:FI79"/>
    <mergeCell ref="DQ78:EN78"/>
    <mergeCell ref="DQ93:EN94"/>
    <mergeCell ref="DQ60:EN60"/>
    <mergeCell ref="EO59:FI59"/>
    <mergeCell ref="CS95:DP95"/>
    <mergeCell ref="A96:AY96"/>
    <mergeCell ref="AZ96:BM96"/>
    <mergeCell ref="BN96:BT96"/>
    <mergeCell ref="BU96:CR96"/>
    <mergeCell ref="BU78:CR78"/>
    <mergeCell ref="CS78:DP78"/>
    <mergeCell ref="AZ79:BM79"/>
    <mergeCell ref="A78:AY78"/>
    <mergeCell ref="AZ78:BM78"/>
    <mergeCell ref="BN78:BT78"/>
    <mergeCell ref="DQ96:EN96"/>
    <mergeCell ref="EO96:FI96"/>
    <mergeCell ref="BU59:CR59"/>
    <mergeCell ref="CS59:DP59"/>
    <mergeCell ref="DQ59:EN59"/>
    <mergeCell ref="BU60:CR60"/>
    <mergeCell ref="CS60:DP60"/>
    <mergeCell ref="A45:AY45"/>
    <mergeCell ref="AZ45:BM45"/>
    <mergeCell ref="BN45:BT45"/>
    <mergeCell ref="A47:AY47"/>
    <mergeCell ref="A79:AY79"/>
    <mergeCell ref="A48:AY48"/>
    <mergeCell ref="AZ48:BM48"/>
    <mergeCell ref="BN48:BT48"/>
    <mergeCell ref="A49:AY49"/>
    <mergeCell ref="AZ49:BM49"/>
    <mergeCell ref="BU48:CR48"/>
    <mergeCell ref="CS48:DP48"/>
    <mergeCell ref="AZ50:BM50"/>
    <mergeCell ref="BN57:BT57"/>
    <mergeCell ref="AZ57:BM57"/>
    <mergeCell ref="BN50:BT50"/>
    <mergeCell ref="A53:FI53"/>
    <mergeCell ref="EO50:FI50"/>
    <mergeCell ref="A56:AY56"/>
    <mergeCell ref="AZ56:BM56"/>
    <mergeCell ref="EO44:FI44"/>
    <mergeCell ref="DQ45:EN45"/>
    <mergeCell ref="EO45:FI45"/>
    <mergeCell ref="DQ46:EN47"/>
    <mergeCell ref="EO46:FI47"/>
    <mergeCell ref="BU45:CR45"/>
    <mergeCell ref="CS45:DP45"/>
    <mergeCell ref="BU46:CR47"/>
    <mergeCell ref="CS46:DP47"/>
    <mergeCell ref="A97:AY97"/>
    <mergeCell ref="AZ97:BM97"/>
    <mergeCell ref="BN97:BT97"/>
    <mergeCell ref="BU97:CR97"/>
    <mergeCell ref="EO48:FI48"/>
    <mergeCell ref="BU49:CR49"/>
    <mergeCell ref="CS49:DP49"/>
    <mergeCell ref="EO49:FI49"/>
    <mergeCell ref="DQ48:EN48"/>
    <mergeCell ref="A57:AY57"/>
    <mergeCell ref="CS97:DP97"/>
    <mergeCell ref="DQ97:EN97"/>
    <mergeCell ref="EO97:FI97"/>
    <mergeCell ref="DQ49:EN49"/>
    <mergeCell ref="DQ55:EN56"/>
    <mergeCell ref="EO55:FI56"/>
    <mergeCell ref="CS57:DP57"/>
    <mergeCell ref="DQ57:EN57"/>
    <mergeCell ref="EO57:FI57"/>
    <mergeCell ref="CS96:DP96"/>
    <mergeCell ref="CS58:DP58"/>
    <mergeCell ref="DQ58:EN58"/>
    <mergeCell ref="BU55:CR56"/>
    <mergeCell ref="CS55:DP56"/>
    <mergeCell ref="BU57:CR57"/>
    <mergeCell ref="BU50:CR50"/>
    <mergeCell ref="CS50:DP50"/>
    <mergeCell ref="DQ50:EN50"/>
    <mergeCell ref="A55:BM55"/>
    <mergeCell ref="BN55:BT56"/>
    <mergeCell ref="A46:AY46"/>
    <mergeCell ref="AZ46:BM47"/>
    <mergeCell ref="BN46:BT47"/>
    <mergeCell ref="BN49:BT49"/>
    <mergeCell ref="EO43:FI43"/>
    <mergeCell ref="A33:AY33"/>
    <mergeCell ref="BU33:CR33"/>
    <mergeCell ref="CS33:DP33"/>
    <mergeCell ref="DQ33:EN33"/>
    <mergeCell ref="A42:AY42"/>
    <mergeCell ref="AZ42:BM42"/>
    <mergeCell ref="BN42:BT42"/>
    <mergeCell ref="BU42:CR42"/>
    <mergeCell ref="AZ43:BM43"/>
    <mergeCell ref="EO16:FI16"/>
    <mergeCell ref="EO14:FI14"/>
    <mergeCell ref="EO21:FI21"/>
    <mergeCell ref="EO15:FI15"/>
    <mergeCell ref="EO17:FI17"/>
    <mergeCell ref="EO18:FI18"/>
    <mergeCell ref="EO25:FI25"/>
    <mergeCell ref="EO22:FI22"/>
    <mergeCell ref="EO20:FI20"/>
    <mergeCell ref="EO23:FI23"/>
    <mergeCell ref="EO24:FI24"/>
    <mergeCell ref="EO19:FI19"/>
    <mergeCell ref="DQ28:EN28"/>
    <mergeCell ref="EO28:FI28"/>
    <mergeCell ref="CS31:DP31"/>
    <mergeCell ref="DQ31:EN31"/>
    <mergeCell ref="EO31:FI31"/>
    <mergeCell ref="CS29:DP29"/>
    <mergeCell ref="DQ29:EN29"/>
    <mergeCell ref="EO29:FI29"/>
    <mergeCell ref="CS30:DP30"/>
    <mergeCell ref="DQ30:EN30"/>
    <mergeCell ref="EO38:FI38"/>
    <mergeCell ref="BU29:CR29"/>
    <mergeCell ref="AZ30:BM30"/>
    <mergeCell ref="EO32:FI32"/>
    <mergeCell ref="EO33:FI33"/>
    <mergeCell ref="DQ32:EN32"/>
    <mergeCell ref="BU32:CR32"/>
    <mergeCell ref="BU36:CR37"/>
    <mergeCell ref="CS36:DP37"/>
    <mergeCell ref="DQ36:EN37"/>
    <mergeCell ref="EO30:FI30"/>
    <mergeCell ref="EO34:FI34"/>
    <mergeCell ref="DQ34:EN34"/>
    <mergeCell ref="DQ35:EN35"/>
    <mergeCell ref="EO36:FI37"/>
    <mergeCell ref="EO35:FI35"/>
    <mergeCell ref="AK1:DY1"/>
    <mergeCell ref="BD3:DY3"/>
    <mergeCell ref="A8:BM8"/>
    <mergeCell ref="A9:AY9"/>
    <mergeCell ref="AZ9:BM9"/>
    <mergeCell ref="BN8:BT9"/>
    <mergeCell ref="EU1:FI1"/>
    <mergeCell ref="AZ10:BM10"/>
    <mergeCell ref="CS8:DP9"/>
    <mergeCell ref="DQ8:EN9"/>
    <mergeCell ref="EO8:FI9"/>
    <mergeCell ref="BU8:CR9"/>
    <mergeCell ref="A6:FI6"/>
    <mergeCell ref="EO10:FI10"/>
    <mergeCell ref="DQ10:EN10"/>
    <mergeCell ref="A10:AY10"/>
    <mergeCell ref="BN24:BT24"/>
    <mergeCell ref="BU24:CR24"/>
    <mergeCell ref="CS24:DP24"/>
    <mergeCell ref="BU35:CR35"/>
    <mergeCell ref="BN33:BT33"/>
    <mergeCell ref="BN32:BT32"/>
    <mergeCell ref="BN34:BT34"/>
    <mergeCell ref="BN29:BT29"/>
    <mergeCell ref="BU34:CR34"/>
    <mergeCell ref="BN30:BT30"/>
    <mergeCell ref="CS42:DP42"/>
    <mergeCell ref="DQ42:EN42"/>
    <mergeCell ref="DQ38:EN38"/>
    <mergeCell ref="DQ43:EN43"/>
    <mergeCell ref="DQ40:EN41"/>
    <mergeCell ref="BU44:CR44"/>
    <mergeCell ref="CS44:DP44"/>
    <mergeCell ref="DQ44:EN44"/>
    <mergeCell ref="BU38:CR38"/>
    <mergeCell ref="CS38:DP38"/>
    <mergeCell ref="EO42:FI42"/>
    <mergeCell ref="DQ39:EN39"/>
    <mergeCell ref="AZ44:BM44"/>
    <mergeCell ref="BU39:CR39"/>
    <mergeCell ref="AZ39:BM39"/>
    <mergeCell ref="BN39:BT39"/>
    <mergeCell ref="CS40:DP41"/>
    <mergeCell ref="BN44:BT44"/>
    <mergeCell ref="EO39:FI39"/>
    <mergeCell ref="EO40:FI41"/>
    <mergeCell ref="A21:AY21"/>
    <mergeCell ref="A24:AY24"/>
    <mergeCell ref="A25:AY25"/>
    <mergeCell ref="A34:AY34"/>
    <mergeCell ref="A29:AY29"/>
    <mergeCell ref="A30:AY30"/>
    <mergeCell ref="A31:AY31"/>
    <mergeCell ref="A23:AY23"/>
    <mergeCell ref="A22:AY22"/>
    <mergeCell ref="A32:AY32"/>
    <mergeCell ref="AZ29:BM29"/>
    <mergeCell ref="AZ23:BM23"/>
    <mergeCell ref="AZ28:BM28"/>
    <mergeCell ref="AZ38:BM38"/>
    <mergeCell ref="AZ33:BM33"/>
    <mergeCell ref="AZ34:BM34"/>
    <mergeCell ref="AZ19:BM19"/>
    <mergeCell ref="BN25:BT25"/>
    <mergeCell ref="AZ22:BM22"/>
    <mergeCell ref="BN18:BT18"/>
    <mergeCell ref="BN19:BT19"/>
    <mergeCell ref="BN20:BT20"/>
    <mergeCell ref="BN21:BT21"/>
    <mergeCell ref="BN22:BT22"/>
    <mergeCell ref="AZ24:BM24"/>
    <mergeCell ref="AZ25:BM25"/>
    <mergeCell ref="BN28:BT28"/>
    <mergeCell ref="BN38:BT38"/>
    <mergeCell ref="A36:AY36"/>
    <mergeCell ref="A38:AY38"/>
    <mergeCell ref="BN35:BT35"/>
    <mergeCell ref="A37:AY37"/>
    <mergeCell ref="A35:AY35"/>
    <mergeCell ref="AZ35:BM35"/>
    <mergeCell ref="AZ32:BM32"/>
    <mergeCell ref="AZ31:BM31"/>
    <mergeCell ref="BU16:CR16"/>
    <mergeCell ref="BU18:CR18"/>
    <mergeCell ref="DQ20:EN20"/>
    <mergeCell ref="CS39:DP39"/>
    <mergeCell ref="BU21:CR21"/>
    <mergeCell ref="BU20:CR20"/>
    <mergeCell ref="CS34:DP34"/>
    <mergeCell ref="DQ23:EN23"/>
    <mergeCell ref="BU23:CR23"/>
    <mergeCell ref="CS23:DP23"/>
    <mergeCell ref="DQ25:EN25"/>
    <mergeCell ref="DQ15:EN15"/>
    <mergeCell ref="CS16:DP16"/>
    <mergeCell ref="CS21:DP21"/>
    <mergeCell ref="DQ17:EN17"/>
    <mergeCell ref="CS20:DP20"/>
    <mergeCell ref="CS19:DP19"/>
    <mergeCell ref="DQ19:EN19"/>
    <mergeCell ref="CS18:DP18"/>
    <mergeCell ref="DQ18:EN18"/>
    <mergeCell ref="DQ24:EN24"/>
    <mergeCell ref="DQ22:EN22"/>
    <mergeCell ref="CS22:DP22"/>
    <mergeCell ref="CS15:DP15"/>
    <mergeCell ref="CS17:DP17"/>
    <mergeCell ref="CS13:DP13"/>
    <mergeCell ref="DQ13:EN13"/>
    <mergeCell ref="DQ16:EN16"/>
    <mergeCell ref="A11:AY11"/>
    <mergeCell ref="A13:AY13"/>
    <mergeCell ref="BN11:BT12"/>
    <mergeCell ref="BU11:CR12"/>
    <mergeCell ref="CS11:DP12"/>
    <mergeCell ref="DQ21:EN21"/>
    <mergeCell ref="AZ17:BM17"/>
    <mergeCell ref="BN16:BT16"/>
    <mergeCell ref="BN17:BT17"/>
    <mergeCell ref="BU17:CR17"/>
    <mergeCell ref="BN15:BT15"/>
    <mergeCell ref="EO11:FI12"/>
    <mergeCell ref="DQ11:EN12"/>
    <mergeCell ref="A14:AY14"/>
    <mergeCell ref="AZ13:BM13"/>
    <mergeCell ref="CS14:DP14"/>
    <mergeCell ref="DQ14:EN14"/>
    <mergeCell ref="EO13:FI13"/>
    <mergeCell ref="A12:AY12"/>
    <mergeCell ref="AZ11:BM12"/>
    <mergeCell ref="A15:AY15"/>
    <mergeCell ref="A16:AY16"/>
    <mergeCell ref="AZ15:BM15"/>
    <mergeCell ref="AZ16:BM16"/>
    <mergeCell ref="BN13:BT13"/>
    <mergeCell ref="BU13:CR13"/>
    <mergeCell ref="AZ14:BM14"/>
    <mergeCell ref="BN14:BT14"/>
    <mergeCell ref="BU14:CR14"/>
    <mergeCell ref="BU15:CR15"/>
    <mergeCell ref="CS28:DP28"/>
    <mergeCell ref="BU22:CR22"/>
    <mergeCell ref="A17:AY17"/>
    <mergeCell ref="A18:AY18"/>
    <mergeCell ref="A19:AY19"/>
    <mergeCell ref="A20:AY20"/>
    <mergeCell ref="AZ21:BM21"/>
    <mergeCell ref="AZ20:BM20"/>
    <mergeCell ref="A28:AY28"/>
    <mergeCell ref="AZ18:BM18"/>
    <mergeCell ref="A99:AY99"/>
    <mergeCell ref="AZ99:BM99"/>
    <mergeCell ref="BN99:BT99"/>
    <mergeCell ref="BU99:CR99"/>
    <mergeCell ref="A41:AY41"/>
    <mergeCell ref="CS35:DP35"/>
    <mergeCell ref="BN36:BT37"/>
    <mergeCell ref="A43:AY43"/>
    <mergeCell ref="A39:AY39"/>
    <mergeCell ref="AZ36:BM37"/>
    <mergeCell ref="A44:AY44"/>
    <mergeCell ref="BU19:CR19"/>
    <mergeCell ref="A40:AY40"/>
    <mergeCell ref="AZ40:BM41"/>
    <mergeCell ref="BN40:BT41"/>
    <mergeCell ref="BU40:CR41"/>
    <mergeCell ref="BU28:CR28"/>
    <mergeCell ref="BU30:CR30"/>
    <mergeCell ref="BU31:CR31"/>
    <mergeCell ref="BN31:BT31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54"/>
  <sheetViews>
    <sheetView view="pageBreakPreview" zoomScaleSheetLayoutView="100" zoomScalePageLayoutView="0" workbookViewId="0" topLeftCell="A1">
      <selection activeCell="C5" sqref="C5"/>
    </sheetView>
  </sheetViews>
  <sheetFormatPr defaultColWidth="0.875" defaultRowHeight="12.75"/>
  <cols>
    <col min="1" max="16384" width="0.875" style="1" customWidth="1"/>
  </cols>
  <sheetData>
    <row r="1" spans="37:165" s="13" customFormat="1" ht="16.5" customHeight="1" thickBot="1">
      <c r="AK1" s="274" t="s">
        <v>351</v>
      </c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S1" s="22" t="s">
        <v>43</v>
      </c>
      <c r="EU1" s="258" t="s">
        <v>350</v>
      </c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60"/>
    </row>
    <row r="2" spans="41:51" s="18" customFormat="1" ht="14.25" customHeight="1"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41:146" s="18" customFormat="1" ht="14.25" customHeight="1"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BA3" s="19"/>
      <c r="BB3" s="19"/>
      <c r="BC3" s="21" t="s">
        <v>116</v>
      </c>
      <c r="BD3" s="275" t="s">
        <v>626</v>
      </c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20"/>
      <c r="EP3" s="20"/>
    </row>
    <row r="4" spans="41:146" ht="12.75" customHeight="1"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6"/>
      <c r="BA4" s="12"/>
      <c r="BB4" s="12"/>
      <c r="BC4" s="12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6"/>
      <c r="EP4" s="6"/>
    </row>
    <row r="5" s="18" customFormat="1" ht="15" customHeight="1"/>
    <row r="6" spans="1:165" s="18" customFormat="1" ht="13.5" customHeight="1">
      <c r="A6" s="80" t="s">
        <v>123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</row>
    <row r="7" s="18" customFormat="1" ht="9" customHeight="1"/>
    <row r="8" spans="1:165" s="23" customFormat="1" ht="20.25" customHeight="1">
      <c r="A8" s="276" t="s">
        <v>117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7"/>
      <c r="BN8" s="279" t="s">
        <v>72</v>
      </c>
      <c r="BO8" s="280"/>
      <c r="BP8" s="280"/>
      <c r="BQ8" s="280"/>
      <c r="BR8" s="280"/>
      <c r="BS8" s="280"/>
      <c r="BT8" s="281"/>
      <c r="BU8" s="264" t="s">
        <v>119</v>
      </c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6"/>
      <c r="CS8" s="264" t="s">
        <v>120</v>
      </c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6"/>
      <c r="DQ8" s="264" t="s">
        <v>121</v>
      </c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6"/>
      <c r="EO8" s="270" t="s">
        <v>122</v>
      </c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</row>
    <row r="9" spans="1:165" s="23" customFormat="1" ht="20.25" customHeight="1">
      <c r="A9" s="276" t="s">
        <v>22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7"/>
      <c r="AZ9" s="278" t="s">
        <v>118</v>
      </c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7"/>
      <c r="BN9" s="282"/>
      <c r="BO9" s="283"/>
      <c r="BP9" s="283"/>
      <c r="BQ9" s="283"/>
      <c r="BR9" s="283"/>
      <c r="BS9" s="283"/>
      <c r="BT9" s="284"/>
      <c r="BU9" s="267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9"/>
      <c r="CS9" s="267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9"/>
      <c r="DQ9" s="267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9"/>
      <c r="EO9" s="272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</row>
    <row r="10" spans="1:165" s="14" customFormat="1" ht="12.75" customHeight="1" thickBot="1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9"/>
      <c r="AZ10" s="261">
        <v>2</v>
      </c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3"/>
      <c r="BN10" s="233">
        <v>3</v>
      </c>
      <c r="BO10" s="234"/>
      <c r="BP10" s="234"/>
      <c r="BQ10" s="234"/>
      <c r="BR10" s="234"/>
      <c r="BS10" s="234"/>
      <c r="BT10" s="235"/>
      <c r="BU10" s="167">
        <v>4</v>
      </c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4"/>
      <c r="CS10" s="167">
        <v>5</v>
      </c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4"/>
      <c r="DQ10" s="167">
        <v>6</v>
      </c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4"/>
      <c r="EO10" s="167">
        <v>7</v>
      </c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</row>
    <row r="11" spans="1:165" ht="21" customHeight="1">
      <c r="A11" s="217" t="s">
        <v>93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8"/>
      <c r="AZ11" s="211" t="s">
        <v>103</v>
      </c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3"/>
      <c r="BN11" s="219" t="s">
        <v>45</v>
      </c>
      <c r="BO11" s="212"/>
      <c r="BP11" s="212"/>
      <c r="BQ11" s="212"/>
      <c r="BR11" s="212"/>
      <c r="BS11" s="212"/>
      <c r="BT11" s="213"/>
      <c r="BU11" s="200">
        <f>SUM(BU13:CR20)</f>
        <v>3203926.17</v>
      </c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6"/>
      <c r="CS11" s="200">
        <f>SUM(CS13:DP20)</f>
        <v>300211.85</v>
      </c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6"/>
      <c r="DQ11" s="200">
        <f>SUM(DQ13:EN20)</f>
        <v>69534</v>
      </c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6"/>
      <c r="EO11" s="200">
        <f>SUM(EO13:FI20)</f>
        <v>3434604.02</v>
      </c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2"/>
    </row>
    <row r="12" spans="1:165" ht="21" customHeight="1">
      <c r="A12" s="209" t="s">
        <v>94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10"/>
      <c r="AZ12" s="214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6"/>
      <c r="BN12" s="220"/>
      <c r="BO12" s="215"/>
      <c r="BP12" s="215"/>
      <c r="BQ12" s="215"/>
      <c r="BR12" s="215"/>
      <c r="BS12" s="215"/>
      <c r="BT12" s="216"/>
      <c r="BU12" s="203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7"/>
      <c r="CS12" s="203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7"/>
      <c r="DQ12" s="203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7"/>
      <c r="EO12" s="203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5"/>
    </row>
    <row r="13" spans="1:165" ht="21" customHeight="1">
      <c r="A13" s="175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6"/>
      <c r="AZ13" s="187" t="s">
        <v>178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5" t="s">
        <v>53</v>
      </c>
      <c r="BO13" s="183"/>
      <c r="BP13" s="183"/>
      <c r="BQ13" s="183"/>
      <c r="BR13" s="183"/>
      <c r="BS13" s="183"/>
      <c r="BT13" s="184"/>
      <c r="BU13" s="177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9"/>
      <c r="CS13" s="177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9"/>
      <c r="DQ13" s="177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9"/>
      <c r="EO13" s="177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208"/>
    </row>
    <row r="14" spans="1:165" ht="21" customHeight="1">
      <c r="A14" s="175" t="s">
        <v>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6"/>
      <c r="AZ14" s="187" t="s">
        <v>179</v>
      </c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5" t="s">
        <v>54</v>
      </c>
      <c r="BO14" s="183"/>
      <c r="BP14" s="183"/>
      <c r="BQ14" s="183"/>
      <c r="BR14" s="183"/>
      <c r="BS14" s="183"/>
      <c r="BT14" s="184"/>
      <c r="BU14" s="177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9"/>
      <c r="CS14" s="177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9"/>
      <c r="DQ14" s="177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9"/>
      <c r="EO14" s="177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208"/>
    </row>
    <row r="15" spans="1:165" ht="21" customHeight="1">
      <c r="A15" s="175" t="s">
        <v>97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6"/>
      <c r="AZ15" s="187" t="s">
        <v>180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5" t="s">
        <v>104</v>
      </c>
      <c r="BO15" s="183"/>
      <c r="BP15" s="183"/>
      <c r="BQ15" s="183"/>
      <c r="BR15" s="183"/>
      <c r="BS15" s="183"/>
      <c r="BT15" s="184"/>
      <c r="BU15" s="177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9"/>
      <c r="CS15" s="177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9"/>
      <c r="DQ15" s="177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9"/>
      <c r="EO15" s="177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208"/>
    </row>
    <row r="16" spans="1:165" ht="21" customHeight="1">
      <c r="A16" s="175" t="s">
        <v>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6"/>
      <c r="AZ16" s="187" t="s">
        <v>181</v>
      </c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5" t="s">
        <v>105</v>
      </c>
      <c r="BO16" s="183"/>
      <c r="BP16" s="183"/>
      <c r="BQ16" s="183"/>
      <c r="BR16" s="183"/>
      <c r="BS16" s="183"/>
      <c r="BT16" s="184"/>
      <c r="BU16" s="177">
        <f>2680932.92-'стр.6_12_0503768'!BU16</f>
        <v>2484262.84</v>
      </c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9"/>
      <c r="CS16" s="177">
        <v>295737.85</v>
      </c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9"/>
      <c r="DQ16" s="177">
        <f>91994.81-'стр.6_12_0503768'!DQ16</f>
        <v>65060</v>
      </c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9"/>
      <c r="EO16" s="177">
        <f>BU16+CS16-DQ16</f>
        <v>2714940.69</v>
      </c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208"/>
    </row>
    <row r="17" spans="1:165" ht="21" customHeight="1">
      <c r="A17" s="175" t="s">
        <v>99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87" t="s">
        <v>182</v>
      </c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5" t="s">
        <v>106</v>
      </c>
      <c r="BO17" s="183"/>
      <c r="BP17" s="183"/>
      <c r="BQ17" s="183"/>
      <c r="BR17" s="183"/>
      <c r="BS17" s="183"/>
      <c r="BT17" s="184"/>
      <c r="BU17" s="177">
        <v>493493</v>
      </c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9"/>
      <c r="CS17" s="177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9"/>
      <c r="DQ17" s="177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9"/>
      <c r="EO17" s="177">
        <f>BU17+CS17-DQ17</f>
        <v>493493</v>
      </c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208"/>
    </row>
    <row r="18" spans="1:165" ht="21" customHeight="1">
      <c r="A18" s="175" t="s">
        <v>100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187" t="s">
        <v>183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5" t="s">
        <v>107</v>
      </c>
      <c r="BO18" s="183"/>
      <c r="BP18" s="183"/>
      <c r="BQ18" s="183"/>
      <c r="BR18" s="183"/>
      <c r="BS18" s="183"/>
      <c r="BT18" s="184"/>
      <c r="BU18" s="177">
        <v>226170.33</v>
      </c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9"/>
      <c r="CS18" s="177">
        <v>1669</v>
      </c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9"/>
      <c r="DQ18" s="177">
        <v>1669</v>
      </c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9"/>
      <c r="EO18" s="177">
        <f>BU18+CS18-DQ18</f>
        <v>226170.33</v>
      </c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208"/>
    </row>
    <row r="19" spans="1:165" ht="21" customHeight="1">
      <c r="A19" s="175" t="s">
        <v>101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6"/>
      <c r="AZ19" s="187" t="s">
        <v>184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5" t="s">
        <v>108</v>
      </c>
      <c r="BO19" s="183"/>
      <c r="BP19" s="183"/>
      <c r="BQ19" s="183"/>
      <c r="BR19" s="183"/>
      <c r="BS19" s="183"/>
      <c r="BT19" s="184"/>
      <c r="BU19" s="177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9"/>
      <c r="CS19" s="177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9"/>
      <c r="DQ19" s="177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9"/>
      <c r="EO19" s="177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208"/>
    </row>
    <row r="20" spans="1:165" ht="21" customHeight="1">
      <c r="A20" s="175" t="s">
        <v>102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6"/>
      <c r="AZ20" s="187" t="s">
        <v>185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5" t="s">
        <v>109</v>
      </c>
      <c r="BO20" s="183"/>
      <c r="BP20" s="183"/>
      <c r="BQ20" s="183"/>
      <c r="BR20" s="183"/>
      <c r="BS20" s="183"/>
      <c r="BT20" s="184"/>
      <c r="BU20" s="177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9"/>
      <c r="CS20" s="177">
        <v>2805</v>
      </c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9"/>
      <c r="DQ20" s="177">
        <v>2805</v>
      </c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9"/>
      <c r="EO20" s="177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208"/>
    </row>
    <row r="21" spans="1:165" ht="21" customHeight="1">
      <c r="A21" s="209" t="s">
        <v>110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196" t="s">
        <v>111</v>
      </c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236" t="s">
        <v>58</v>
      </c>
      <c r="BO21" s="237"/>
      <c r="BP21" s="237"/>
      <c r="BQ21" s="237"/>
      <c r="BR21" s="237"/>
      <c r="BS21" s="237"/>
      <c r="BT21" s="238"/>
      <c r="BU21" s="193">
        <f>BU22+BU23+BU24+BU29+BU30+BU31+BU32+BU33</f>
        <v>2633727.98</v>
      </c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5"/>
      <c r="CS21" s="193" t="s">
        <v>90</v>
      </c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5"/>
      <c r="DQ21" s="193">
        <f>DQ22+DQ23+DQ24+DQ29+DQ30+DQ31+DQ32+DQ33</f>
        <v>563099.62</v>
      </c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5"/>
      <c r="EO21" s="193">
        <f>EO22+EO23+EO24+EO29+EO31+EO30+EO32+EO33</f>
        <v>3196827.6</v>
      </c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285"/>
    </row>
    <row r="22" spans="1:165" ht="21" customHeight="1">
      <c r="A22" s="175" t="s">
        <v>112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/>
      <c r="AZ22" s="187" t="s">
        <v>186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5" t="s">
        <v>73</v>
      </c>
      <c r="BO22" s="183"/>
      <c r="BP22" s="183"/>
      <c r="BQ22" s="183"/>
      <c r="BR22" s="183"/>
      <c r="BS22" s="183"/>
      <c r="BT22" s="184"/>
      <c r="BU22" s="177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9"/>
      <c r="CS22" s="224" t="s">
        <v>90</v>
      </c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6"/>
      <c r="DQ22" s="177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9"/>
      <c r="EO22" s="177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208"/>
    </row>
    <row r="23" spans="1:165" ht="21" customHeight="1">
      <c r="A23" s="175" t="s">
        <v>114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6"/>
      <c r="AZ23" s="187" t="s">
        <v>187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5" t="s">
        <v>74</v>
      </c>
      <c r="BO23" s="183"/>
      <c r="BP23" s="183"/>
      <c r="BQ23" s="183"/>
      <c r="BR23" s="183"/>
      <c r="BS23" s="183"/>
      <c r="BT23" s="184"/>
      <c r="BU23" s="177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9"/>
      <c r="CS23" s="224" t="s">
        <v>90</v>
      </c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6"/>
      <c r="DQ23" s="177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9"/>
      <c r="EO23" s="177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208"/>
    </row>
    <row r="24" spans="1:165" ht="21" customHeight="1">
      <c r="A24" s="248" t="s">
        <v>115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9"/>
      <c r="AZ24" s="242" t="s">
        <v>188</v>
      </c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52" t="s">
        <v>113</v>
      </c>
      <c r="BO24" s="253"/>
      <c r="BP24" s="253"/>
      <c r="BQ24" s="253"/>
      <c r="BR24" s="253"/>
      <c r="BS24" s="253"/>
      <c r="BT24" s="254"/>
      <c r="BU24" s="221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3"/>
      <c r="CS24" s="255" t="s">
        <v>90</v>
      </c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7"/>
      <c r="DQ24" s="221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3"/>
      <c r="EO24" s="177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208"/>
    </row>
    <row r="25" spans="1:165" s="6" customFormat="1" ht="1.5" customHeight="1" thickBo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1"/>
      <c r="AZ25" s="244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39"/>
      <c r="BO25" s="240"/>
      <c r="BP25" s="240"/>
      <c r="BQ25" s="240"/>
      <c r="BR25" s="240"/>
      <c r="BS25" s="240"/>
      <c r="BT25" s="241"/>
      <c r="BU25" s="227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9"/>
      <c r="CS25" s="227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9"/>
      <c r="DQ25" s="227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9"/>
      <c r="EO25" s="227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93"/>
    </row>
    <row r="26" spans="1:165" ht="3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9"/>
      <c r="BR27" s="9"/>
      <c r="BS27" s="9"/>
      <c r="BT27" s="9"/>
      <c r="FI27" s="22" t="s">
        <v>349</v>
      </c>
    </row>
    <row r="28" spans="1:165" s="14" customFormat="1" ht="12.75" customHeight="1" thickBot="1">
      <c r="A28" s="198">
        <v>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9"/>
      <c r="AZ28" s="233">
        <v>2</v>
      </c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5"/>
      <c r="BN28" s="233">
        <v>3</v>
      </c>
      <c r="BO28" s="234"/>
      <c r="BP28" s="234"/>
      <c r="BQ28" s="234"/>
      <c r="BR28" s="234"/>
      <c r="BS28" s="234"/>
      <c r="BT28" s="235"/>
      <c r="BU28" s="167">
        <v>4</v>
      </c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4"/>
      <c r="CS28" s="167">
        <v>5</v>
      </c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4"/>
      <c r="DQ28" s="167">
        <v>6</v>
      </c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4"/>
      <c r="EO28" s="167">
        <v>7</v>
      </c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</row>
    <row r="29" spans="1:165" ht="21" customHeight="1">
      <c r="A29" s="175" t="s">
        <v>128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6"/>
      <c r="AZ29" s="246" t="s">
        <v>189</v>
      </c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 t="s">
        <v>124</v>
      </c>
      <c r="BO29" s="247"/>
      <c r="BP29" s="247"/>
      <c r="BQ29" s="247"/>
      <c r="BR29" s="247"/>
      <c r="BS29" s="247"/>
      <c r="BT29" s="247"/>
      <c r="BU29" s="286">
        <f>2333288.92-'стр.6_12_0503768'!BU29</f>
        <v>2136618.84</v>
      </c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8"/>
      <c r="CS29" s="289" t="s">
        <v>90</v>
      </c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1"/>
      <c r="DQ29" s="286">
        <f>391400.75-'стр.6_12_0503768'!DQ29</f>
        <v>418335.56</v>
      </c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8"/>
      <c r="EO29" s="286">
        <f>BU29+DQ29</f>
        <v>2554954.4</v>
      </c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92"/>
    </row>
    <row r="30" spans="1:165" ht="21" customHeight="1">
      <c r="A30" s="175" t="s">
        <v>129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6"/>
      <c r="AZ30" s="187" t="s">
        <v>190</v>
      </c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 t="s">
        <v>125</v>
      </c>
      <c r="BO30" s="186"/>
      <c r="BP30" s="186"/>
      <c r="BQ30" s="186"/>
      <c r="BR30" s="186"/>
      <c r="BS30" s="186"/>
      <c r="BT30" s="186"/>
      <c r="BU30" s="177">
        <v>386791.81</v>
      </c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9"/>
      <c r="CS30" s="224" t="s">
        <v>90</v>
      </c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6"/>
      <c r="DQ30" s="177">
        <v>106701.19</v>
      </c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9"/>
      <c r="EO30" s="177">
        <f>BU30+DQ30</f>
        <v>493493</v>
      </c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208"/>
    </row>
    <row r="31" spans="1:165" ht="28.5" customHeight="1">
      <c r="A31" s="175" t="s">
        <v>130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6"/>
      <c r="AZ31" s="187" t="s">
        <v>191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 t="s">
        <v>126</v>
      </c>
      <c r="BO31" s="186"/>
      <c r="BP31" s="186"/>
      <c r="BQ31" s="186"/>
      <c r="BR31" s="186"/>
      <c r="BS31" s="186"/>
      <c r="BT31" s="186"/>
      <c r="BU31" s="177">
        <v>110317.33</v>
      </c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9"/>
      <c r="CS31" s="224" t="s">
        <v>90</v>
      </c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6"/>
      <c r="DQ31" s="177">
        <v>38062.87</v>
      </c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9"/>
      <c r="EO31" s="177">
        <f>BU31+DQ31</f>
        <v>148380.2</v>
      </c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208"/>
    </row>
    <row r="32" spans="1:165" ht="21" customHeight="1">
      <c r="A32" s="175" t="s">
        <v>131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6"/>
      <c r="AZ32" s="187" t="s">
        <v>192</v>
      </c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 t="s">
        <v>127</v>
      </c>
      <c r="BO32" s="186"/>
      <c r="BP32" s="186"/>
      <c r="BQ32" s="186"/>
      <c r="BR32" s="186"/>
      <c r="BS32" s="186"/>
      <c r="BT32" s="186"/>
      <c r="BU32" s="177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9"/>
      <c r="CS32" s="224" t="s">
        <v>90</v>
      </c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6"/>
      <c r="DQ32" s="177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9"/>
      <c r="EO32" s="177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208"/>
    </row>
    <row r="33" spans="1:165" ht="21" customHeight="1">
      <c r="A33" s="175" t="s">
        <v>132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6"/>
      <c r="AZ33" s="187" t="s">
        <v>193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 t="s">
        <v>162</v>
      </c>
      <c r="BO33" s="186"/>
      <c r="BP33" s="186"/>
      <c r="BQ33" s="186"/>
      <c r="BR33" s="186"/>
      <c r="BS33" s="186"/>
      <c r="BT33" s="186"/>
      <c r="BU33" s="177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9"/>
      <c r="CS33" s="224" t="s">
        <v>90</v>
      </c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6"/>
      <c r="DQ33" s="177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9"/>
      <c r="EO33" s="177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208"/>
    </row>
    <row r="34" spans="1:165" ht="21" customHeight="1">
      <c r="A34" s="209" t="s">
        <v>352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196" t="s">
        <v>194</v>
      </c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236" t="s">
        <v>133</v>
      </c>
      <c r="BO34" s="237"/>
      <c r="BP34" s="237"/>
      <c r="BQ34" s="237"/>
      <c r="BR34" s="237"/>
      <c r="BS34" s="237"/>
      <c r="BT34" s="238"/>
      <c r="BU34" s="193">
        <v>4280</v>
      </c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3">
        <v>17100</v>
      </c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5"/>
      <c r="DQ34" s="193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5"/>
      <c r="EO34" s="193">
        <f>BU34+CS34-DQ34</f>
        <v>21380</v>
      </c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285"/>
    </row>
    <row r="35" spans="1:165" ht="21" customHeight="1">
      <c r="A35" s="209" t="s">
        <v>134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196" t="s">
        <v>195</v>
      </c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236" t="s">
        <v>75</v>
      </c>
      <c r="BO35" s="237"/>
      <c r="BP35" s="237"/>
      <c r="BQ35" s="237"/>
      <c r="BR35" s="237"/>
      <c r="BS35" s="237"/>
      <c r="BT35" s="238"/>
      <c r="BU35" s="193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5"/>
      <c r="CS35" s="193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5"/>
      <c r="DQ35" s="193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5"/>
      <c r="EO35" s="193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285"/>
    </row>
    <row r="36" spans="1:165" ht="21" customHeight="1">
      <c r="A36" s="180" t="s">
        <v>137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1"/>
      <c r="AZ36" s="182" t="s">
        <v>196</v>
      </c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4"/>
      <c r="BN36" s="185" t="s">
        <v>135</v>
      </c>
      <c r="BO36" s="183"/>
      <c r="BP36" s="183"/>
      <c r="BQ36" s="183"/>
      <c r="BR36" s="183"/>
      <c r="BS36" s="183"/>
      <c r="BT36" s="184"/>
      <c r="BU36" s="177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9"/>
      <c r="CS36" s="177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9"/>
      <c r="DQ36" s="177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9"/>
      <c r="EO36" s="177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208"/>
    </row>
    <row r="37" spans="1:165" ht="21" customHeight="1">
      <c r="A37" s="191" t="s">
        <v>136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2"/>
      <c r="AZ37" s="182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4"/>
      <c r="BN37" s="185"/>
      <c r="BO37" s="183"/>
      <c r="BP37" s="183"/>
      <c r="BQ37" s="183"/>
      <c r="BR37" s="183"/>
      <c r="BS37" s="183"/>
      <c r="BT37" s="184"/>
      <c r="BU37" s="177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9"/>
      <c r="CS37" s="177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9"/>
      <c r="DQ37" s="177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9"/>
      <c r="EO37" s="177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208"/>
    </row>
    <row r="38" spans="1:165" ht="21" customHeight="1">
      <c r="A38" s="191" t="s">
        <v>138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2"/>
      <c r="AZ38" s="187" t="s">
        <v>197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5" t="s">
        <v>76</v>
      </c>
      <c r="BO38" s="183"/>
      <c r="BP38" s="183"/>
      <c r="BQ38" s="183"/>
      <c r="BR38" s="183"/>
      <c r="BS38" s="183"/>
      <c r="BT38" s="184"/>
      <c r="BU38" s="177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9"/>
      <c r="CS38" s="224" t="s">
        <v>90</v>
      </c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6"/>
      <c r="DQ38" s="177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9"/>
      <c r="EO38" s="177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208"/>
    </row>
    <row r="39" spans="1:165" ht="21" customHeight="1">
      <c r="A39" s="191" t="s">
        <v>353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2"/>
      <c r="AZ39" s="187" t="s">
        <v>198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5" t="s">
        <v>77</v>
      </c>
      <c r="BO39" s="183"/>
      <c r="BP39" s="183"/>
      <c r="BQ39" s="183"/>
      <c r="BR39" s="183"/>
      <c r="BS39" s="183"/>
      <c r="BT39" s="184"/>
      <c r="BU39" s="177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9"/>
      <c r="CS39" s="177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9"/>
      <c r="DQ39" s="177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9"/>
      <c r="EO39" s="177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208"/>
    </row>
    <row r="40" spans="1:165" ht="21" customHeight="1">
      <c r="A40" s="180" t="s">
        <v>139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82" t="s">
        <v>141</v>
      </c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4"/>
      <c r="BN40" s="185" t="s">
        <v>78</v>
      </c>
      <c r="BO40" s="183"/>
      <c r="BP40" s="183"/>
      <c r="BQ40" s="183"/>
      <c r="BR40" s="183"/>
      <c r="BS40" s="183"/>
      <c r="BT40" s="184"/>
      <c r="BU40" s="177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9"/>
      <c r="CS40" s="177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9"/>
      <c r="DQ40" s="177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9"/>
      <c r="EO40" s="177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208"/>
    </row>
    <row r="41" spans="1:165" ht="21" customHeight="1">
      <c r="A41" s="191" t="s">
        <v>140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2"/>
      <c r="AZ41" s="182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4"/>
      <c r="BN41" s="185"/>
      <c r="BO41" s="183"/>
      <c r="BP41" s="183"/>
      <c r="BQ41" s="183"/>
      <c r="BR41" s="183"/>
      <c r="BS41" s="183"/>
      <c r="BT41" s="184"/>
      <c r="BU41" s="177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9"/>
      <c r="CS41" s="177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9"/>
      <c r="DQ41" s="177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9"/>
      <c r="EO41" s="177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208"/>
    </row>
    <row r="42" spans="1:165" ht="21" customHeight="1">
      <c r="A42" s="175" t="s">
        <v>142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87" t="s">
        <v>199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5" t="s">
        <v>145</v>
      </c>
      <c r="BO42" s="183"/>
      <c r="BP42" s="183"/>
      <c r="BQ42" s="183"/>
      <c r="BR42" s="183"/>
      <c r="BS42" s="183"/>
      <c r="BT42" s="184"/>
      <c r="BU42" s="177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9"/>
      <c r="CS42" s="177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9"/>
      <c r="DQ42" s="177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9"/>
      <c r="EO42" s="177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208"/>
    </row>
    <row r="43" spans="1:165" ht="21" customHeight="1">
      <c r="A43" s="175" t="s">
        <v>143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6"/>
      <c r="AZ43" s="187" t="s">
        <v>200</v>
      </c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5" t="s">
        <v>146</v>
      </c>
      <c r="BO43" s="183"/>
      <c r="BP43" s="183"/>
      <c r="BQ43" s="183"/>
      <c r="BR43" s="183"/>
      <c r="BS43" s="183"/>
      <c r="BT43" s="184"/>
      <c r="BU43" s="177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9"/>
      <c r="CS43" s="177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9"/>
      <c r="DQ43" s="177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9"/>
      <c r="EO43" s="177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208"/>
    </row>
    <row r="44" spans="1:165" s="6" customFormat="1" ht="21" customHeight="1">
      <c r="A44" s="175" t="s">
        <v>144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/>
      <c r="AZ44" s="187" t="s">
        <v>201</v>
      </c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5" t="s">
        <v>147</v>
      </c>
      <c r="BO44" s="183"/>
      <c r="BP44" s="183"/>
      <c r="BQ44" s="183"/>
      <c r="BR44" s="183"/>
      <c r="BS44" s="183"/>
      <c r="BT44" s="184"/>
      <c r="BU44" s="177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9"/>
      <c r="CS44" s="177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9"/>
      <c r="DQ44" s="177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9"/>
      <c r="EO44" s="177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208"/>
    </row>
    <row r="45" spans="1:165" ht="29.25" customHeight="1">
      <c r="A45" s="191" t="s">
        <v>148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2"/>
      <c r="AZ45" s="302" t="s">
        <v>202</v>
      </c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4" t="s">
        <v>79</v>
      </c>
      <c r="BO45" s="305"/>
      <c r="BP45" s="305"/>
      <c r="BQ45" s="305"/>
      <c r="BR45" s="305"/>
      <c r="BS45" s="305"/>
      <c r="BT45" s="306"/>
      <c r="BU45" s="177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9"/>
      <c r="CS45" s="177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9"/>
      <c r="DQ45" s="177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9"/>
      <c r="EO45" s="177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208"/>
    </row>
    <row r="46" spans="1:165" ht="21" customHeight="1">
      <c r="A46" s="217" t="s">
        <v>149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8"/>
      <c r="AZ46" s="294" t="s">
        <v>151</v>
      </c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8"/>
      <c r="BN46" s="236" t="s">
        <v>152</v>
      </c>
      <c r="BO46" s="237"/>
      <c r="BP46" s="237"/>
      <c r="BQ46" s="237"/>
      <c r="BR46" s="237"/>
      <c r="BS46" s="237"/>
      <c r="BT46" s="238"/>
      <c r="BU46" s="193">
        <v>1584.94</v>
      </c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5"/>
      <c r="CS46" s="193">
        <f>810902.31-'стр.6_12_0503768'!CS46</f>
        <v>477715.67000000004</v>
      </c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5"/>
      <c r="DQ46" s="193">
        <f>810701.38-'стр.6_12_0503768'!DQ46</f>
        <v>477514.74</v>
      </c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5"/>
      <c r="EO46" s="193">
        <f>BU46+CS46-DQ46</f>
        <v>1785.8700000000536</v>
      </c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285"/>
    </row>
    <row r="47" spans="1:165" ht="21" customHeight="1">
      <c r="A47" s="209" t="s">
        <v>150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10"/>
      <c r="AZ47" s="294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8"/>
      <c r="BN47" s="236"/>
      <c r="BO47" s="237"/>
      <c r="BP47" s="237"/>
      <c r="BQ47" s="237"/>
      <c r="BR47" s="237"/>
      <c r="BS47" s="237"/>
      <c r="BT47" s="238"/>
      <c r="BU47" s="193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5"/>
      <c r="CS47" s="193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5"/>
      <c r="DQ47" s="193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5"/>
      <c r="EO47" s="193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285"/>
    </row>
    <row r="48" spans="1:165" ht="21" customHeight="1">
      <c r="A48" s="309" t="s">
        <v>546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10"/>
      <c r="AZ48" s="187" t="s">
        <v>203</v>
      </c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5" t="s">
        <v>153</v>
      </c>
      <c r="BO48" s="183"/>
      <c r="BP48" s="183"/>
      <c r="BQ48" s="183"/>
      <c r="BR48" s="183"/>
      <c r="BS48" s="183"/>
      <c r="BT48" s="184"/>
      <c r="BU48" s="177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9"/>
      <c r="CS48" s="177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9"/>
      <c r="DQ48" s="177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9"/>
      <c r="EO48" s="177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208"/>
    </row>
    <row r="49" spans="1:165" ht="21" customHeight="1">
      <c r="A49" s="311" t="s">
        <v>154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2"/>
      <c r="AZ49" s="242" t="s">
        <v>204</v>
      </c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52" t="s">
        <v>80</v>
      </c>
      <c r="BO49" s="253"/>
      <c r="BP49" s="253"/>
      <c r="BQ49" s="253"/>
      <c r="BR49" s="253"/>
      <c r="BS49" s="253"/>
      <c r="BT49" s="254"/>
      <c r="BU49" s="221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3"/>
      <c r="CS49" s="221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3"/>
      <c r="DQ49" s="221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3"/>
      <c r="EO49" s="221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307"/>
    </row>
    <row r="50" spans="1:165" s="6" customFormat="1" ht="1.5" customHeight="1" thickBo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244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39"/>
      <c r="BO50" s="240"/>
      <c r="BP50" s="240"/>
      <c r="BQ50" s="240"/>
      <c r="BR50" s="240"/>
      <c r="BS50" s="240"/>
      <c r="BT50" s="241"/>
      <c r="BU50" s="227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9"/>
      <c r="CS50" s="227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9"/>
      <c r="DQ50" s="227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9"/>
      <c r="EO50" s="227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93"/>
    </row>
    <row r="51" spans="1:165" ht="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3" customFormat="1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FI52" s="22" t="s">
        <v>347</v>
      </c>
    </row>
    <row r="53" spans="1:165" s="13" customFormat="1" ht="15" customHeight="1">
      <c r="A53" s="308" t="s">
        <v>354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  <c r="FB53" s="308"/>
      <c r="FC53" s="308"/>
      <c r="FD53" s="308"/>
      <c r="FE53" s="308"/>
      <c r="FF53" s="308"/>
      <c r="FG53" s="308"/>
      <c r="FH53" s="308"/>
      <c r="FI53" s="308"/>
    </row>
    <row r="54" s="18" customFormat="1" ht="9" customHeight="1"/>
    <row r="55" spans="1:165" s="23" customFormat="1" ht="20.25" customHeight="1">
      <c r="A55" s="276" t="s">
        <v>117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7"/>
      <c r="BN55" s="279" t="s">
        <v>72</v>
      </c>
      <c r="BO55" s="280"/>
      <c r="BP55" s="280"/>
      <c r="BQ55" s="280"/>
      <c r="BR55" s="280"/>
      <c r="BS55" s="280"/>
      <c r="BT55" s="281"/>
      <c r="BU55" s="264" t="s">
        <v>119</v>
      </c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6"/>
      <c r="CS55" s="264" t="s">
        <v>120</v>
      </c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6"/>
      <c r="DQ55" s="264" t="s">
        <v>121</v>
      </c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6"/>
      <c r="EO55" s="270" t="s">
        <v>122</v>
      </c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</row>
    <row r="56" spans="1:165" s="23" customFormat="1" ht="20.25" customHeight="1">
      <c r="A56" s="276" t="s">
        <v>22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7"/>
      <c r="AZ56" s="278" t="s">
        <v>118</v>
      </c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7"/>
      <c r="BN56" s="282"/>
      <c r="BO56" s="283"/>
      <c r="BP56" s="283"/>
      <c r="BQ56" s="283"/>
      <c r="BR56" s="283"/>
      <c r="BS56" s="283"/>
      <c r="BT56" s="284"/>
      <c r="BU56" s="267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9"/>
      <c r="CS56" s="267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9"/>
      <c r="DQ56" s="267"/>
      <c r="DR56" s="268"/>
      <c r="DS56" s="268"/>
      <c r="DT56" s="268"/>
      <c r="DU56" s="268"/>
      <c r="DV56" s="268"/>
      <c r="DW56" s="268"/>
      <c r="DX56" s="268"/>
      <c r="DY56" s="268"/>
      <c r="DZ56" s="268"/>
      <c r="EA56" s="268"/>
      <c r="EB56" s="268"/>
      <c r="EC56" s="268"/>
      <c r="ED56" s="268"/>
      <c r="EE56" s="268"/>
      <c r="EF56" s="268"/>
      <c r="EG56" s="268"/>
      <c r="EH56" s="268"/>
      <c r="EI56" s="268"/>
      <c r="EJ56" s="268"/>
      <c r="EK56" s="268"/>
      <c r="EL56" s="268"/>
      <c r="EM56" s="268"/>
      <c r="EN56" s="269"/>
      <c r="EO56" s="272"/>
      <c r="EP56" s="273"/>
      <c r="EQ56" s="273"/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</row>
    <row r="57" spans="1:165" s="14" customFormat="1" ht="12.75" customHeight="1" thickBo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9"/>
      <c r="AZ57" s="261">
        <v>2</v>
      </c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3"/>
      <c r="BN57" s="233">
        <v>3</v>
      </c>
      <c r="BO57" s="234"/>
      <c r="BP57" s="234"/>
      <c r="BQ57" s="234"/>
      <c r="BR57" s="234"/>
      <c r="BS57" s="234"/>
      <c r="BT57" s="235"/>
      <c r="BU57" s="167">
        <v>4</v>
      </c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4"/>
      <c r="CS57" s="167">
        <v>5</v>
      </c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4"/>
      <c r="DQ57" s="167">
        <v>6</v>
      </c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4"/>
      <c r="EO57" s="167">
        <v>7</v>
      </c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</row>
    <row r="58" spans="1:165" ht="18" customHeight="1">
      <c r="A58" s="309" t="s">
        <v>355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10"/>
      <c r="AZ58" s="318" t="s">
        <v>103</v>
      </c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20"/>
      <c r="BN58" s="321" t="s">
        <v>261</v>
      </c>
      <c r="BO58" s="319"/>
      <c r="BP58" s="319"/>
      <c r="BQ58" s="319"/>
      <c r="BR58" s="319"/>
      <c r="BS58" s="319"/>
      <c r="BT58" s="320"/>
      <c r="BU58" s="286">
        <f>3400596.25-'стр.6_12_0503768'!BU58</f>
        <v>3203926.17</v>
      </c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8"/>
      <c r="CS58" s="286">
        <v>300211.85</v>
      </c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8"/>
      <c r="DQ58" s="286">
        <f>96468.81-'стр.6_12_0503768'!DQ58</f>
        <v>69534</v>
      </c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8"/>
      <c r="EO58" s="286">
        <f>BU58+CS58-DQ58</f>
        <v>3434604.02</v>
      </c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92"/>
    </row>
    <row r="59" spans="1:165" ht="27.75" customHeight="1">
      <c r="A59" s="175" t="s">
        <v>356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6"/>
      <c r="AZ59" s="302" t="s">
        <v>374</v>
      </c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4" t="s">
        <v>363</v>
      </c>
      <c r="BO59" s="305"/>
      <c r="BP59" s="305"/>
      <c r="BQ59" s="305"/>
      <c r="BR59" s="305"/>
      <c r="BS59" s="305"/>
      <c r="BT59" s="306"/>
      <c r="BU59" s="314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6"/>
      <c r="CS59" s="314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6"/>
      <c r="DQ59" s="314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5"/>
      <c r="EL59" s="315"/>
      <c r="EM59" s="315"/>
      <c r="EN59" s="316"/>
      <c r="EO59" s="314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5"/>
      <c r="FE59" s="315"/>
      <c r="FF59" s="315"/>
      <c r="FG59" s="315"/>
      <c r="FH59" s="315"/>
      <c r="FI59" s="317"/>
    </row>
    <row r="60" spans="1:165" ht="18" customHeight="1">
      <c r="A60" s="175" t="s">
        <v>357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6"/>
      <c r="AZ60" s="187" t="s">
        <v>375</v>
      </c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5" t="s">
        <v>364</v>
      </c>
      <c r="BO60" s="183"/>
      <c r="BP60" s="183"/>
      <c r="BQ60" s="183"/>
      <c r="BR60" s="183"/>
      <c r="BS60" s="183"/>
      <c r="BT60" s="184"/>
      <c r="BU60" s="177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9"/>
      <c r="CS60" s="224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6"/>
      <c r="DQ60" s="177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9"/>
      <c r="EO60" s="177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208"/>
    </row>
    <row r="61" spans="1:165" ht="18" customHeight="1">
      <c r="A61" s="311" t="s">
        <v>358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2"/>
      <c r="AZ61" s="322" t="s">
        <v>111</v>
      </c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4"/>
      <c r="BN61" s="252" t="s">
        <v>155</v>
      </c>
      <c r="BO61" s="253"/>
      <c r="BP61" s="253"/>
      <c r="BQ61" s="253"/>
      <c r="BR61" s="253"/>
      <c r="BS61" s="253"/>
      <c r="BT61" s="254"/>
      <c r="BU61" s="221">
        <f>2830398.06-'стр.6_12_0503768'!BU61</f>
        <v>2633727.98</v>
      </c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3"/>
      <c r="CS61" s="221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3"/>
      <c r="DQ61" s="221">
        <f>536164.81-'стр.6_12_0503768'!DQ61</f>
        <v>563099.6200000001</v>
      </c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3"/>
      <c r="EO61" s="221">
        <f>BU61+DQ61</f>
        <v>3196827.6</v>
      </c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307"/>
    </row>
    <row r="62" spans="1:165" ht="27.75" customHeight="1">
      <c r="A62" s="250" t="s">
        <v>356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1"/>
      <c r="AZ62" s="302" t="s">
        <v>376</v>
      </c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4" t="s">
        <v>365</v>
      </c>
      <c r="BO62" s="305"/>
      <c r="BP62" s="305"/>
      <c r="BQ62" s="305"/>
      <c r="BR62" s="305"/>
      <c r="BS62" s="305"/>
      <c r="BT62" s="306"/>
      <c r="BU62" s="314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6"/>
      <c r="CS62" s="314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6"/>
      <c r="DQ62" s="314"/>
      <c r="DR62" s="315"/>
      <c r="DS62" s="315"/>
      <c r="DT62" s="315"/>
      <c r="DU62" s="315"/>
      <c r="DV62" s="315"/>
      <c r="DW62" s="315"/>
      <c r="DX62" s="315"/>
      <c r="DY62" s="315"/>
      <c r="DZ62" s="315"/>
      <c r="EA62" s="315"/>
      <c r="EB62" s="315"/>
      <c r="EC62" s="315"/>
      <c r="ED62" s="315"/>
      <c r="EE62" s="315"/>
      <c r="EF62" s="315"/>
      <c r="EG62" s="315"/>
      <c r="EH62" s="315"/>
      <c r="EI62" s="315"/>
      <c r="EJ62" s="315"/>
      <c r="EK62" s="315"/>
      <c r="EL62" s="315"/>
      <c r="EM62" s="315"/>
      <c r="EN62" s="316"/>
      <c r="EO62" s="314"/>
      <c r="EP62" s="315"/>
      <c r="EQ62" s="315"/>
      <c r="ER62" s="315"/>
      <c r="ES62" s="315"/>
      <c r="ET62" s="315"/>
      <c r="EU62" s="315"/>
      <c r="EV62" s="315"/>
      <c r="EW62" s="315"/>
      <c r="EX62" s="315"/>
      <c r="EY62" s="315"/>
      <c r="EZ62" s="315"/>
      <c r="FA62" s="315"/>
      <c r="FB62" s="315"/>
      <c r="FC62" s="315"/>
      <c r="FD62" s="315"/>
      <c r="FE62" s="315"/>
      <c r="FF62" s="315"/>
      <c r="FG62" s="315"/>
      <c r="FH62" s="315"/>
      <c r="FI62" s="317"/>
    </row>
    <row r="63" spans="1:165" ht="18" customHeight="1">
      <c r="A63" s="175" t="s">
        <v>357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6"/>
      <c r="AZ63" s="187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5" t="s">
        <v>366</v>
      </c>
      <c r="BO63" s="183"/>
      <c r="BP63" s="183"/>
      <c r="BQ63" s="183"/>
      <c r="BR63" s="183"/>
      <c r="BS63" s="183"/>
      <c r="BT63" s="184"/>
      <c r="BU63" s="177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9"/>
      <c r="CS63" s="224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6"/>
      <c r="DQ63" s="177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9"/>
      <c r="EO63" s="177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208"/>
    </row>
    <row r="64" spans="1:165" ht="18" customHeight="1">
      <c r="A64" s="311" t="s">
        <v>359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2"/>
      <c r="AZ64" s="322" t="s">
        <v>194</v>
      </c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4"/>
      <c r="BN64" s="252" t="s">
        <v>156</v>
      </c>
      <c r="BO64" s="253"/>
      <c r="BP64" s="253"/>
      <c r="BQ64" s="253"/>
      <c r="BR64" s="253"/>
      <c r="BS64" s="253"/>
      <c r="BT64" s="254"/>
      <c r="BU64" s="221">
        <v>4280</v>
      </c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3"/>
      <c r="CS64" s="221">
        <v>17100</v>
      </c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3"/>
      <c r="DQ64" s="221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3"/>
      <c r="EO64" s="221">
        <f>BU64+CS64-DQ64</f>
        <v>21380</v>
      </c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307"/>
    </row>
    <row r="65" spans="1:165" ht="27.75" customHeight="1">
      <c r="A65" s="250" t="s">
        <v>356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1"/>
      <c r="AZ65" s="302" t="s">
        <v>377</v>
      </c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4" t="s">
        <v>265</v>
      </c>
      <c r="BO65" s="305"/>
      <c r="BP65" s="305"/>
      <c r="BQ65" s="305"/>
      <c r="BR65" s="305"/>
      <c r="BS65" s="305"/>
      <c r="BT65" s="306"/>
      <c r="BU65" s="314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6"/>
      <c r="CS65" s="314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6"/>
      <c r="DQ65" s="314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6"/>
      <c r="EO65" s="314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  <c r="FF65" s="315"/>
      <c r="FG65" s="315"/>
      <c r="FH65" s="315"/>
      <c r="FI65" s="317"/>
    </row>
    <row r="66" spans="1:165" ht="18" customHeight="1">
      <c r="A66" s="175" t="s">
        <v>357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6"/>
      <c r="AZ66" s="187" t="s">
        <v>378</v>
      </c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5" t="s">
        <v>367</v>
      </c>
      <c r="BO66" s="183"/>
      <c r="BP66" s="183"/>
      <c r="BQ66" s="183"/>
      <c r="BR66" s="183"/>
      <c r="BS66" s="183"/>
      <c r="BT66" s="184"/>
      <c r="BU66" s="177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9"/>
      <c r="CS66" s="224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6"/>
      <c r="DQ66" s="177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9"/>
      <c r="EO66" s="177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208"/>
    </row>
    <row r="67" spans="1:165" ht="18" customHeight="1">
      <c r="A67" s="311" t="s">
        <v>360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2"/>
      <c r="AZ67" s="322" t="s">
        <v>195</v>
      </c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4"/>
      <c r="BN67" s="252" t="s">
        <v>368</v>
      </c>
      <c r="BO67" s="253"/>
      <c r="BP67" s="253"/>
      <c r="BQ67" s="253"/>
      <c r="BR67" s="253"/>
      <c r="BS67" s="253"/>
      <c r="BT67" s="254"/>
      <c r="BU67" s="221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3"/>
      <c r="CS67" s="221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3"/>
      <c r="DQ67" s="221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3"/>
      <c r="EO67" s="221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307"/>
    </row>
    <row r="68" spans="1:165" ht="27.75" customHeight="1">
      <c r="A68" s="250" t="s">
        <v>356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1"/>
      <c r="AZ68" s="302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4" t="s">
        <v>369</v>
      </c>
      <c r="BO68" s="305"/>
      <c r="BP68" s="305"/>
      <c r="BQ68" s="305"/>
      <c r="BR68" s="305"/>
      <c r="BS68" s="305"/>
      <c r="BT68" s="306"/>
      <c r="BU68" s="314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6"/>
      <c r="CS68" s="314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6"/>
      <c r="DQ68" s="314"/>
      <c r="DR68" s="315"/>
      <c r="DS68" s="315"/>
      <c r="DT68" s="315"/>
      <c r="DU68" s="315"/>
      <c r="DV68" s="315"/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5"/>
      <c r="EJ68" s="315"/>
      <c r="EK68" s="315"/>
      <c r="EL68" s="315"/>
      <c r="EM68" s="315"/>
      <c r="EN68" s="316"/>
      <c r="EO68" s="314"/>
      <c r="EP68" s="315"/>
      <c r="EQ68" s="315"/>
      <c r="ER68" s="315"/>
      <c r="ES68" s="315"/>
      <c r="ET68" s="315"/>
      <c r="EU68" s="315"/>
      <c r="EV68" s="315"/>
      <c r="EW68" s="315"/>
      <c r="EX68" s="315"/>
      <c r="EY68" s="315"/>
      <c r="EZ68" s="315"/>
      <c r="FA68" s="315"/>
      <c r="FB68" s="315"/>
      <c r="FC68" s="315"/>
      <c r="FD68" s="315"/>
      <c r="FE68" s="315"/>
      <c r="FF68" s="315"/>
      <c r="FG68" s="315"/>
      <c r="FH68" s="315"/>
      <c r="FI68" s="317"/>
    </row>
    <row r="69" spans="1:165" ht="18" customHeight="1">
      <c r="A69" s="175" t="s">
        <v>357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6"/>
      <c r="AZ69" s="187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5" t="s">
        <v>370</v>
      </c>
      <c r="BO69" s="183"/>
      <c r="BP69" s="183"/>
      <c r="BQ69" s="183"/>
      <c r="BR69" s="183"/>
      <c r="BS69" s="183"/>
      <c r="BT69" s="184"/>
      <c r="BU69" s="177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9"/>
      <c r="CS69" s="224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6"/>
      <c r="DQ69" s="177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9"/>
      <c r="EO69" s="177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208"/>
    </row>
    <row r="70" spans="1:165" ht="18" customHeight="1">
      <c r="A70" s="309" t="s">
        <v>362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10"/>
      <c r="AZ70" s="182" t="s">
        <v>196</v>
      </c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4"/>
      <c r="BN70" s="185" t="s">
        <v>371</v>
      </c>
      <c r="BO70" s="183"/>
      <c r="BP70" s="183"/>
      <c r="BQ70" s="183"/>
      <c r="BR70" s="183"/>
      <c r="BS70" s="183"/>
      <c r="BT70" s="184"/>
      <c r="BU70" s="177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9"/>
      <c r="CS70" s="177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9"/>
      <c r="DQ70" s="177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9"/>
      <c r="EO70" s="177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208"/>
    </row>
    <row r="71" spans="1:165" ht="27.75" customHeight="1">
      <c r="A71" s="250" t="s">
        <v>361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1"/>
      <c r="AZ71" s="302" t="s">
        <v>379</v>
      </c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4" t="s">
        <v>372</v>
      </c>
      <c r="BO71" s="305"/>
      <c r="BP71" s="305"/>
      <c r="BQ71" s="305"/>
      <c r="BR71" s="305"/>
      <c r="BS71" s="305"/>
      <c r="BT71" s="306"/>
      <c r="BU71" s="314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6"/>
      <c r="CS71" s="314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315"/>
      <c r="DG71" s="315"/>
      <c r="DH71" s="315"/>
      <c r="DI71" s="315"/>
      <c r="DJ71" s="315"/>
      <c r="DK71" s="315"/>
      <c r="DL71" s="315"/>
      <c r="DM71" s="315"/>
      <c r="DN71" s="315"/>
      <c r="DO71" s="315"/>
      <c r="DP71" s="316"/>
      <c r="DQ71" s="314"/>
      <c r="DR71" s="315"/>
      <c r="DS71" s="315"/>
      <c r="DT71" s="315"/>
      <c r="DU71" s="315"/>
      <c r="DV71" s="315"/>
      <c r="DW71" s="315"/>
      <c r="DX71" s="315"/>
      <c r="DY71" s="315"/>
      <c r="DZ71" s="315"/>
      <c r="EA71" s="315"/>
      <c r="EB71" s="315"/>
      <c r="EC71" s="315"/>
      <c r="ED71" s="315"/>
      <c r="EE71" s="315"/>
      <c r="EF71" s="315"/>
      <c r="EG71" s="315"/>
      <c r="EH71" s="315"/>
      <c r="EI71" s="315"/>
      <c r="EJ71" s="315"/>
      <c r="EK71" s="315"/>
      <c r="EL71" s="315"/>
      <c r="EM71" s="315"/>
      <c r="EN71" s="316"/>
      <c r="EO71" s="314"/>
      <c r="EP71" s="315"/>
      <c r="EQ71" s="315"/>
      <c r="ER71" s="315"/>
      <c r="ES71" s="315"/>
      <c r="ET71" s="315"/>
      <c r="EU71" s="315"/>
      <c r="EV71" s="315"/>
      <c r="EW71" s="315"/>
      <c r="EX71" s="315"/>
      <c r="EY71" s="315"/>
      <c r="EZ71" s="315"/>
      <c r="FA71" s="315"/>
      <c r="FB71" s="315"/>
      <c r="FC71" s="315"/>
      <c r="FD71" s="315"/>
      <c r="FE71" s="315"/>
      <c r="FF71" s="315"/>
      <c r="FG71" s="315"/>
      <c r="FH71" s="315"/>
      <c r="FI71" s="317"/>
    </row>
    <row r="72" spans="1:165" ht="27.75" customHeight="1">
      <c r="A72" s="309" t="s">
        <v>549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10"/>
      <c r="AZ72" s="182" t="s">
        <v>197</v>
      </c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4"/>
      <c r="BN72" s="185" t="s">
        <v>157</v>
      </c>
      <c r="BO72" s="183"/>
      <c r="BP72" s="183"/>
      <c r="BQ72" s="183"/>
      <c r="BR72" s="183"/>
      <c r="BS72" s="183"/>
      <c r="BT72" s="184"/>
      <c r="BU72" s="177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9"/>
      <c r="CS72" s="177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9"/>
      <c r="DQ72" s="177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9"/>
      <c r="EO72" s="177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208"/>
    </row>
    <row r="73" spans="1:165" ht="27.75" customHeight="1">
      <c r="A73" s="248" t="s">
        <v>361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9"/>
      <c r="AZ73" s="242" t="s">
        <v>380</v>
      </c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52" t="s">
        <v>373</v>
      </c>
      <c r="BO73" s="253"/>
      <c r="BP73" s="253"/>
      <c r="BQ73" s="253"/>
      <c r="BR73" s="253"/>
      <c r="BS73" s="253"/>
      <c r="BT73" s="254"/>
      <c r="BU73" s="221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3"/>
      <c r="CS73" s="221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3"/>
      <c r="DQ73" s="221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3"/>
      <c r="EO73" s="221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307"/>
    </row>
    <row r="74" spans="1:165" s="6" customFormat="1" ht="1.5" customHeight="1" thickBot="1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1"/>
      <c r="AZ74" s="244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39"/>
      <c r="BO74" s="240"/>
      <c r="BP74" s="240"/>
      <c r="BQ74" s="240"/>
      <c r="BR74" s="240"/>
      <c r="BS74" s="240"/>
      <c r="BT74" s="241"/>
      <c r="BU74" s="227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9"/>
      <c r="CS74" s="227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9"/>
      <c r="DQ74" s="227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8"/>
      <c r="EM74" s="228"/>
      <c r="EN74" s="229"/>
      <c r="EO74" s="227"/>
      <c r="EP74" s="228"/>
      <c r="EQ74" s="228"/>
      <c r="ER74" s="228"/>
      <c r="ES74" s="228"/>
      <c r="ET74" s="228"/>
      <c r="EU74" s="228"/>
      <c r="EV74" s="228"/>
      <c r="EW74" s="228"/>
      <c r="EX74" s="228"/>
      <c r="EY74" s="228"/>
      <c r="EZ74" s="228"/>
      <c r="FA74" s="228"/>
      <c r="FB74" s="228"/>
      <c r="FC74" s="228"/>
      <c r="FD74" s="228"/>
      <c r="FE74" s="228"/>
      <c r="FF74" s="228"/>
      <c r="FG74" s="228"/>
      <c r="FH74" s="228"/>
      <c r="FI74" s="293"/>
    </row>
    <row r="75" ht="3" customHeight="1"/>
    <row r="76" spans="1:165" ht="17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9"/>
      <c r="BR76" s="9"/>
      <c r="BS76" s="9"/>
      <c r="BT76" s="9"/>
      <c r="FI76" s="22" t="s">
        <v>348</v>
      </c>
    </row>
    <row r="77" spans="1:165" s="14" customFormat="1" ht="12.75" customHeight="1" thickBot="1">
      <c r="A77" s="198">
        <v>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9"/>
      <c r="AZ77" s="233">
        <v>2</v>
      </c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5"/>
      <c r="BN77" s="233">
        <v>3</v>
      </c>
      <c r="BO77" s="234"/>
      <c r="BP77" s="234"/>
      <c r="BQ77" s="234"/>
      <c r="BR77" s="234"/>
      <c r="BS77" s="234"/>
      <c r="BT77" s="235"/>
      <c r="BU77" s="167">
        <v>4</v>
      </c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4"/>
      <c r="CS77" s="167">
        <v>5</v>
      </c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4"/>
      <c r="DQ77" s="167">
        <v>6</v>
      </c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4"/>
      <c r="EO77" s="167">
        <v>7</v>
      </c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</row>
    <row r="78" spans="1:165" ht="21" customHeight="1">
      <c r="A78" s="309" t="s">
        <v>381</v>
      </c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10"/>
      <c r="AZ78" s="246" t="s">
        <v>198</v>
      </c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 t="s">
        <v>158</v>
      </c>
      <c r="BO78" s="247"/>
      <c r="BP78" s="247"/>
      <c r="BQ78" s="247"/>
      <c r="BR78" s="247"/>
      <c r="BS78" s="247"/>
      <c r="BT78" s="247"/>
      <c r="BU78" s="286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8"/>
      <c r="CS78" s="289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1"/>
      <c r="DQ78" s="286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8"/>
      <c r="EO78" s="286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92"/>
    </row>
    <row r="79" spans="1:165" ht="27.75" customHeight="1">
      <c r="A79" s="250" t="s">
        <v>361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1"/>
      <c r="AZ79" s="187" t="s">
        <v>389</v>
      </c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 t="s">
        <v>270</v>
      </c>
      <c r="BO79" s="186"/>
      <c r="BP79" s="186"/>
      <c r="BQ79" s="186"/>
      <c r="BR79" s="186"/>
      <c r="BS79" s="186"/>
      <c r="BT79" s="186"/>
      <c r="BU79" s="177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9"/>
      <c r="CS79" s="224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6"/>
      <c r="DQ79" s="177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9"/>
      <c r="EO79" s="177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208"/>
    </row>
    <row r="80" spans="1:165" ht="21" customHeight="1">
      <c r="A80" s="309" t="s">
        <v>140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10"/>
      <c r="AZ80" s="182" t="s">
        <v>390</v>
      </c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4"/>
      <c r="BN80" s="185" t="s">
        <v>205</v>
      </c>
      <c r="BO80" s="183"/>
      <c r="BP80" s="183"/>
      <c r="BQ80" s="183"/>
      <c r="BR80" s="183"/>
      <c r="BS80" s="183"/>
      <c r="BT80" s="184"/>
      <c r="BU80" s="177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9"/>
      <c r="CS80" s="177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9"/>
      <c r="DQ80" s="177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9"/>
      <c r="EO80" s="177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208"/>
    </row>
    <row r="81" spans="1:165" ht="21" customHeight="1">
      <c r="A81" s="309" t="s">
        <v>383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10"/>
      <c r="AZ81" s="182" t="s">
        <v>391</v>
      </c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4"/>
      <c r="BN81" s="185" t="s">
        <v>382</v>
      </c>
      <c r="BO81" s="183"/>
      <c r="BP81" s="183"/>
      <c r="BQ81" s="183"/>
      <c r="BR81" s="183"/>
      <c r="BS81" s="183"/>
      <c r="BT81" s="184"/>
      <c r="BU81" s="177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9"/>
      <c r="CS81" s="177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9"/>
      <c r="DQ81" s="177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9"/>
      <c r="EO81" s="177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208"/>
    </row>
    <row r="82" spans="1:165" ht="21" customHeight="1">
      <c r="A82" s="309" t="s">
        <v>384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10"/>
      <c r="AZ82" s="182" t="s">
        <v>151</v>
      </c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4"/>
      <c r="BN82" s="185" t="s">
        <v>277</v>
      </c>
      <c r="BO82" s="183"/>
      <c r="BP82" s="183"/>
      <c r="BQ82" s="183"/>
      <c r="BR82" s="183"/>
      <c r="BS82" s="183"/>
      <c r="BT82" s="184"/>
      <c r="BU82" s="177">
        <v>1584.94</v>
      </c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9"/>
      <c r="CS82" s="314">
        <f>810902.31-'стр.6_12_0503768'!CS82</f>
        <v>477715.67000000004</v>
      </c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315"/>
      <c r="DG82" s="315"/>
      <c r="DH82" s="315"/>
      <c r="DI82" s="315"/>
      <c r="DJ82" s="315"/>
      <c r="DK82" s="315"/>
      <c r="DL82" s="315"/>
      <c r="DM82" s="315"/>
      <c r="DN82" s="315"/>
      <c r="DO82" s="315"/>
      <c r="DP82" s="316"/>
      <c r="DQ82" s="314">
        <f>810701.38-'стр.6_12_0503768'!DQ82</f>
        <v>477514.74</v>
      </c>
      <c r="DR82" s="315"/>
      <c r="DS82" s="315"/>
      <c r="DT82" s="315"/>
      <c r="DU82" s="315"/>
      <c r="DV82" s="315"/>
      <c r="DW82" s="315"/>
      <c r="DX82" s="315"/>
      <c r="DY82" s="315"/>
      <c r="DZ82" s="315"/>
      <c r="EA82" s="315"/>
      <c r="EB82" s="315"/>
      <c r="EC82" s="315"/>
      <c r="ED82" s="315"/>
      <c r="EE82" s="315"/>
      <c r="EF82" s="315"/>
      <c r="EG82" s="315"/>
      <c r="EH82" s="315"/>
      <c r="EI82" s="315"/>
      <c r="EJ82" s="315"/>
      <c r="EK82" s="315"/>
      <c r="EL82" s="315"/>
      <c r="EM82" s="315"/>
      <c r="EN82" s="316"/>
      <c r="EO82" s="177">
        <f>BU82+CS82-DQ82</f>
        <v>1785.8700000000536</v>
      </c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208"/>
    </row>
    <row r="83" spans="1:165" ht="27.75" customHeight="1">
      <c r="A83" s="250" t="s">
        <v>361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1"/>
      <c r="AZ83" s="302" t="s">
        <v>392</v>
      </c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 t="s">
        <v>385</v>
      </c>
      <c r="BO83" s="303"/>
      <c r="BP83" s="303"/>
      <c r="BQ83" s="303"/>
      <c r="BR83" s="303"/>
      <c r="BS83" s="303"/>
      <c r="BT83" s="303"/>
      <c r="BU83" s="314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6"/>
      <c r="CS83" s="347"/>
      <c r="CT83" s="348"/>
      <c r="CU83" s="348"/>
      <c r="CV83" s="348"/>
      <c r="CW83" s="348"/>
      <c r="CX83" s="348"/>
      <c r="CY83" s="348"/>
      <c r="CZ83" s="348"/>
      <c r="DA83" s="348"/>
      <c r="DB83" s="348"/>
      <c r="DC83" s="348"/>
      <c r="DD83" s="348"/>
      <c r="DE83" s="348"/>
      <c r="DF83" s="348"/>
      <c r="DG83" s="348"/>
      <c r="DH83" s="348"/>
      <c r="DI83" s="348"/>
      <c r="DJ83" s="348"/>
      <c r="DK83" s="348"/>
      <c r="DL83" s="348"/>
      <c r="DM83" s="348"/>
      <c r="DN83" s="348"/>
      <c r="DO83" s="348"/>
      <c r="DP83" s="349"/>
      <c r="DQ83" s="314"/>
      <c r="DR83" s="315"/>
      <c r="DS83" s="315"/>
      <c r="DT83" s="315"/>
      <c r="DU83" s="315"/>
      <c r="DV83" s="315"/>
      <c r="DW83" s="315"/>
      <c r="DX83" s="315"/>
      <c r="DY83" s="315"/>
      <c r="DZ83" s="315"/>
      <c r="EA83" s="315"/>
      <c r="EB83" s="315"/>
      <c r="EC83" s="315"/>
      <c r="ED83" s="315"/>
      <c r="EE83" s="315"/>
      <c r="EF83" s="315"/>
      <c r="EG83" s="315"/>
      <c r="EH83" s="315"/>
      <c r="EI83" s="315"/>
      <c r="EJ83" s="315"/>
      <c r="EK83" s="315"/>
      <c r="EL83" s="315"/>
      <c r="EM83" s="315"/>
      <c r="EN83" s="316"/>
      <c r="EO83" s="314"/>
      <c r="EP83" s="315"/>
      <c r="EQ83" s="315"/>
      <c r="ER83" s="315"/>
      <c r="ES83" s="315"/>
      <c r="ET83" s="315"/>
      <c r="EU83" s="315"/>
      <c r="EV83" s="315"/>
      <c r="EW83" s="315"/>
      <c r="EX83" s="315"/>
      <c r="EY83" s="315"/>
      <c r="EZ83" s="315"/>
      <c r="FA83" s="315"/>
      <c r="FB83" s="315"/>
      <c r="FC83" s="315"/>
      <c r="FD83" s="315"/>
      <c r="FE83" s="315"/>
      <c r="FF83" s="315"/>
      <c r="FG83" s="315"/>
      <c r="FH83" s="315"/>
      <c r="FI83" s="317"/>
    </row>
    <row r="84" spans="1:165" ht="21" customHeight="1">
      <c r="A84" s="309" t="s">
        <v>387</v>
      </c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10"/>
      <c r="AZ84" s="182" t="s">
        <v>203</v>
      </c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4"/>
      <c r="BN84" s="185" t="s">
        <v>159</v>
      </c>
      <c r="BO84" s="183"/>
      <c r="BP84" s="183"/>
      <c r="BQ84" s="183"/>
      <c r="BR84" s="183"/>
      <c r="BS84" s="183"/>
      <c r="BT84" s="184"/>
      <c r="BU84" s="177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9"/>
      <c r="CS84" s="177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9"/>
      <c r="DQ84" s="177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9"/>
      <c r="EO84" s="177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208"/>
    </row>
    <row r="85" spans="1:165" ht="27.75" customHeight="1">
      <c r="A85" s="250" t="s">
        <v>361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1"/>
      <c r="AZ85" s="187" t="s">
        <v>393</v>
      </c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 t="s">
        <v>386</v>
      </c>
      <c r="BO85" s="186"/>
      <c r="BP85" s="186"/>
      <c r="BQ85" s="186"/>
      <c r="BR85" s="186"/>
      <c r="BS85" s="186"/>
      <c r="BT85" s="186"/>
      <c r="BU85" s="177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9"/>
      <c r="CS85" s="224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6"/>
      <c r="DQ85" s="177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9"/>
      <c r="EO85" s="177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208"/>
    </row>
    <row r="86" spans="1:165" ht="21" customHeight="1">
      <c r="A86" s="309" t="s">
        <v>154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10"/>
      <c r="AZ86" s="182" t="s">
        <v>204</v>
      </c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4"/>
      <c r="BN86" s="185" t="s">
        <v>160</v>
      </c>
      <c r="BO86" s="183"/>
      <c r="BP86" s="183"/>
      <c r="BQ86" s="183"/>
      <c r="BR86" s="183"/>
      <c r="BS86" s="183"/>
      <c r="BT86" s="184"/>
      <c r="BU86" s="177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9"/>
      <c r="CS86" s="177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9"/>
      <c r="DQ86" s="177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9"/>
      <c r="EO86" s="177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208"/>
    </row>
    <row r="87" spans="1:165" ht="27.75" customHeight="1">
      <c r="A87" s="248" t="s">
        <v>361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9"/>
      <c r="AZ87" s="242" t="s">
        <v>394</v>
      </c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52" t="s">
        <v>388</v>
      </c>
      <c r="BO87" s="253"/>
      <c r="BP87" s="253"/>
      <c r="BQ87" s="253"/>
      <c r="BR87" s="253"/>
      <c r="BS87" s="253"/>
      <c r="BT87" s="254"/>
      <c r="BU87" s="221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3"/>
      <c r="CS87" s="221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3"/>
      <c r="DQ87" s="221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3"/>
      <c r="EO87" s="221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307"/>
    </row>
    <row r="88" spans="1:165" s="6" customFormat="1" ht="1.5" customHeight="1" thickBot="1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1"/>
      <c r="AZ88" s="244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39"/>
      <c r="BO88" s="240"/>
      <c r="BP88" s="240"/>
      <c r="BQ88" s="240"/>
      <c r="BR88" s="240"/>
      <c r="BS88" s="240"/>
      <c r="BT88" s="241"/>
      <c r="BU88" s="227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9"/>
      <c r="CS88" s="227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9"/>
      <c r="DQ88" s="227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9"/>
      <c r="EO88" s="227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93"/>
    </row>
    <row r="89" ht="3" customHeight="1"/>
    <row r="90" spans="1:165" s="13" customFormat="1" ht="17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FI90" s="22" t="s">
        <v>395</v>
      </c>
    </row>
    <row r="91" spans="1:165" s="13" customFormat="1" ht="15" customHeight="1">
      <c r="A91" s="308" t="s">
        <v>396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308"/>
      <c r="FF91" s="308"/>
      <c r="FG91" s="308"/>
      <c r="FH91" s="308"/>
      <c r="FI91" s="308"/>
    </row>
    <row r="92" s="18" customFormat="1" ht="9" customHeight="1"/>
    <row r="93" spans="1:165" s="23" customFormat="1" ht="20.25" customHeight="1">
      <c r="A93" s="276" t="s">
        <v>397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7"/>
      <c r="BN93" s="279" t="s">
        <v>72</v>
      </c>
      <c r="BO93" s="280"/>
      <c r="BP93" s="280"/>
      <c r="BQ93" s="280"/>
      <c r="BR93" s="280"/>
      <c r="BS93" s="280"/>
      <c r="BT93" s="281"/>
      <c r="BU93" s="264" t="s">
        <v>119</v>
      </c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6"/>
      <c r="CS93" s="264" t="s">
        <v>120</v>
      </c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6"/>
      <c r="DQ93" s="264" t="s">
        <v>121</v>
      </c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6"/>
      <c r="EO93" s="270" t="s">
        <v>122</v>
      </c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</row>
    <row r="94" spans="1:165" s="23" customFormat="1" ht="20.25" customHeight="1">
      <c r="A94" s="276" t="s">
        <v>22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7"/>
      <c r="AZ94" s="278" t="s">
        <v>118</v>
      </c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7"/>
      <c r="BN94" s="282"/>
      <c r="BO94" s="283"/>
      <c r="BP94" s="283"/>
      <c r="BQ94" s="283"/>
      <c r="BR94" s="283"/>
      <c r="BS94" s="283"/>
      <c r="BT94" s="284"/>
      <c r="BU94" s="267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9"/>
      <c r="CS94" s="267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9"/>
      <c r="DQ94" s="267"/>
      <c r="DR94" s="268"/>
      <c r="DS94" s="268"/>
      <c r="DT94" s="268"/>
      <c r="DU94" s="268"/>
      <c r="DV94" s="268"/>
      <c r="DW94" s="268"/>
      <c r="DX94" s="268"/>
      <c r="DY94" s="268"/>
      <c r="DZ94" s="268"/>
      <c r="EA94" s="268"/>
      <c r="EB94" s="268"/>
      <c r="EC94" s="268"/>
      <c r="ED94" s="268"/>
      <c r="EE94" s="268"/>
      <c r="EF94" s="268"/>
      <c r="EG94" s="268"/>
      <c r="EH94" s="268"/>
      <c r="EI94" s="268"/>
      <c r="EJ94" s="268"/>
      <c r="EK94" s="268"/>
      <c r="EL94" s="268"/>
      <c r="EM94" s="268"/>
      <c r="EN94" s="269"/>
      <c r="EO94" s="272"/>
      <c r="EP94" s="273"/>
      <c r="EQ94" s="273"/>
      <c r="ER94" s="273"/>
      <c r="ES94" s="273"/>
      <c r="ET94" s="273"/>
      <c r="EU94" s="273"/>
      <c r="EV94" s="273"/>
      <c r="EW94" s="273"/>
      <c r="EX94" s="273"/>
      <c r="EY94" s="273"/>
      <c r="EZ94" s="273"/>
      <c r="FA94" s="273"/>
      <c r="FB94" s="273"/>
      <c r="FC94" s="273"/>
      <c r="FD94" s="273"/>
      <c r="FE94" s="273"/>
      <c r="FF94" s="273"/>
      <c r="FG94" s="273"/>
      <c r="FH94" s="273"/>
      <c r="FI94" s="273"/>
    </row>
    <row r="95" spans="1:165" s="14" customFormat="1" ht="12.75" customHeight="1" thickBot="1">
      <c r="A95" s="198">
        <v>1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9"/>
      <c r="AZ95" s="261">
        <v>2</v>
      </c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3"/>
      <c r="BN95" s="233">
        <v>3</v>
      </c>
      <c r="BO95" s="234"/>
      <c r="BP95" s="234"/>
      <c r="BQ95" s="234"/>
      <c r="BR95" s="234"/>
      <c r="BS95" s="234"/>
      <c r="BT95" s="235"/>
      <c r="BU95" s="167">
        <v>4</v>
      </c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4"/>
      <c r="CS95" s="167">
        <v>5</v>
      </c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4"/>
      <c r="DQ95" s="167">
        <v>6</v>
      </c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4"/>
      <c r="EO95" s="167">
        <v>7</v>
      </c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</row>
    <row r="96" spans="1:165" ht="18" customHeight="1">
      <c r="A96" s="309" t="s">
        <v>400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10"/>
      <c r="AZ96" s="318" t="s">
        <v>398</v>
      </c>
      <c r="BA96" s="319"/>
      <c r="BB96" s="319"/>
      <c r="BC96" s="319"/>
      <c r="BD96" s="319"/>
      <c r="BE96" s="319"/>
      <c r="BF96" s="319"/>
      <c r="BG96" s="319"/>
      <c r="BH96" s="319"/>
      <c r="BI96" s="319"/>
      <c r="BJ96" s="319"/>
      <c r="BK96" s="319"/>
      <c r="BL96" s="319"/>
      <c r="BM96" s="320"/>
      <c r="BN96" s="321" t="s">
        <v>46</v>
      </c>
      <c r="BO96" s="319"/>
      <c r="BP96" s="319"/>
      <c r="BQ96" s="319"/>
      <c r="BR96" s="319"/>
      <c r="BS96" s="319"/>
      <c r="BT96" s="320"/>
      <c r="BU96" s="350"/>
      <c r="BV96" s="351"/>
      <c r="BW96" s="351"/>
      <c r="BX96" s="351"/>
      <c r="BY96" s="351"/>
      <c r="BZ96" s="351"/>
      <c r="CA96" s="351"/>
      <c r="CB96" s="351"/>
      <c r="CC96" s="351"/>
      <c r="CD96" s="351"/>
      <c r="CE96" s="351"/>
      <c r="CF96" s="351"/>
      <c r="CG96" s="351"/>
      <c r="CH96" s="351"/>
      <c r="CI96" s="351"/>
      <c r="CJ96" s="351"/>
      <c r="CK96" s="351"/>
      <c r="CL96" s="351"/>
      <c r="CM96" s="351"/>
      <c r="CN96" s="351"/>
      <c r="CO96" s="351"/>
      <c r="CP96" s="351"/>
      <c r="CQ96" s="351"/>
      <c r="CR96" s="352"/>
      <c r="CS96" s="350"/>
      <c r="CT96" s="351"/>
      <c r="CU96" s="351"/>
      <c r="CV96" s="351"/>
      <c r="CW96" s="351"/>
      <c r="CX96" s="351"/>
      <c r="CY96" s="351"/>
      <c r="CZ96" s="351"/>
      <c r="DA96" s="351"/>
      <c r="DB96" s="351"/>
      <c r="DC96" s="351"/>
      <c r="DD96" s="351"/>
      <c r="DE96" s="351"/>
      <c r="DF96" s="351"/>
      <c r="DG96" s="351"/>
      <c r="DH96" s="351"/>
      <c r="DI96" s="351"/>
      <c r="DJ96" s="351"/>
      <c r="DK96" s="351"/>
      <c r="DL96" s="351"/>
      <c r="DM96" s="351"/>
      <c r="DN96" s="351"/>
      <c r="DO96" s="351"/>
      <c r="DP96" s="352"/>
      <c r="DQ96" s="350"/>
      <c r="DR96" s="351"/>
      <c r="DS96" s="351"/>
      <c r="DT96" s="351"/>
      <c r="DU96" s="351"/>
      <c r="DV96" s="351"/>
      <c r="DW96" s="351"/>
      <c r="DX96" s="351"/>
      <c r="DY96" s="351"/>
      <c r="DZ96" s="351"/>
      <c r="EA96" s="351"/>
      <c r="EB96" s="351"/>
      <c r="EC96" s="351"/>
      <c r="ED96" s="351"/>
      <c r="EE96" s="351"/>
      <c r="EF96" s="351"/>
      <c r="EG96" s="351"/>
      <c r="EH96" s="351"/>
      <c r="EI96" s="351"/>
      <c r="EJ96" s="351"/>
      <c r="EK96" s="351"/>
      <c r="EL96" s="351"/>
      <c r="EM96" s="351"/>
      <c r="EN96" s="352"/>
      <c r="EO96" s="350"/>
      <c r="EP96" s="351"/>
      <c r="EQ96" s="351"/>
      <c r="ER96" s="351"/>
      <c r="ES96" s="351"/>
      <c r="ET96" s="351"/>
      <c r="EU96" s="351"/>
      <c r="EV96" s="351"/>
      <c r="EW96" s="351"/>
      <c r="EX96" s="351"/>
      <c r="EY96" s="351"/>
      <c r="EZ96" s="351"/>
      <c r="FA96" s="351"/>
      <c r="FB96" s="351"/>
      <c r="FC96" s="351"/>
      <c r="FD96" s="351"/>
      <c r="FE96" s="351"/>
      <c r="FF96" s="351"/>
      <c r="FG96" s="351"/>
      <c r="FH96" s="351"/>
      <c r="FI96" s="353"/>
    </row>
    <row r="97" spans="1:165" ht="27.75" customHeight="1">
      <c r="A97" s="175" t="s">
        <v>404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6"/>
      <c r="AZ97" s="302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4" t="s">
        <v>401</v>
      </c>
      <c r="BO97" s="305"/>
      <c r="BP97" s="305"/>
      <c r="BQ97" s="305"/>
      <c r="BR97" s="305"/>
      <c r="BS97" s="305"/>
      <c r="BT97" s="306"/>
      <c r="BU97" s="335"/>
      <c r="BV97" s="336"/>
      <c r="BW97" s="336"/>
      <c r="BX97" s="336"/>
      <c r="BY97" s="336"/>
      <c r="BZ97" s="336"/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7"/>
      <c r="CS97" s="335"/>
      <c r="CT97" s="336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336"/>
      <c r="DL97" s="336"/>
      <c r="DM97" s="336"/>
      <c r="DN97" s="336"/>
      <c r="DO97" s="336"/>
      <c r="DP97" s="337"/>
      <c r="DQ97" s="335"/>
      <c r="DR97" s="336"/>
      <c r="DS97" s="336"/>
      <c r="DT97" s="336"/>
      <c r="DU97" s="336"/>
      <c r="DV97" s="336"/>
      <c r="DW97" s="336"/>
      <c r="DX97" s="336"/>
      <c r="DY97" s="336"/>
      <c r="DZ97" s="336"/>
      <c r="EA97" s="336"/>
      <c r="EB97" s="336"/>
      <c r="EC97" s="336"/>
      <c r="ED97" s="336"/>
      <c r="EE97" s="336"/>
      <c r="EF97" s="336"/>
      <c r="EG97" s="336"/>
      <c r="EH97" s="336"/>
      <c r="EI97" s="336"/>
      <c r="EJ97" s="336"/>
      <c r="EK97" s="336"/>
      <c r="EL97" s="336"/>
      <c r="EM97" s="336"/>
      <c r="EN97" s="337"/>
      <c r="EO97" s="335"/>
      <c r="EP97" s="336"/>
      <c r="EQ97" s="336"/>
      <c r="ER97" s="336"/>
      <c r="ES97" s="336"/>
      <c r="ET97" s="336"/>
      <c r="EU97" s="336"/>
      <c r="EV97" s="336"/>
      <c r="EW97" s="336"/>
      <c r="EX97" s="336"/>
      <c r="EY97" s="336"/>
      <c r="EZ97" s="336"/>
      <c r="FA97" s="336"/>
      <c r="FB97" s="336"/>
      <c r="FC97" s="336"/>
      <c r="FD97" s="336"/>
      <c r="FE97" s="336"/>
      <c r="FF97" s="336"/>
      <c r="FG97" s="336"/>
      <c r="FH97" s="336"/>
      <c r="FI97" s="340"/>
    </row>
    <row r="98" spans="1:165" ht="27.75" customHeight="1">
      <c r="A98" s="341" t="s">
        <v>405</v>
      </c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2"/>
      <c r="AZ98" s="302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4" t="s">
        <v>402</v>
      </c>
      <c r="BO98" s="305"/>
      <c r="BP98" s="305"/>
      <c r="BQ98" s="305"/>
      <c r="BR98" s="305"/>
      <c r="BS98" s="305"/>
      <c r="BT98" s="306"/>
      <c r="BU98" s="335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7"/>
      <c r="CS98" s="335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336"/>
      <c r="DL98" s="336"/>
      <c r="DM98" s="336"/>
      <c r="DN98" s="336"/>
      <c r="DO98" s="336"/>
      <c r="DP98" s="337"/>
      <c r="DQ98" s="335"/>
      <c r="DR98" s="336"/>
      <c r="DS98" s="336"/>
      <c r="DT98" s="336"/>
      <c r="DU98" s="336"/>
      <c r="DV98" s="336"/>
      <c r="DW98" s="336"/>
      <c r="DX98" s="336"/>
      <c r="DY98" s="336"/>
      <c r="DZ98" s="336"/>
      <c r="EA98" s="336"/>
      <c r="EB98" s="336"/>
      <c r="EC98" s="336"/>
      <c r="ED98" s="336"/>
      <c r="EE98" s="336"/>
      <c r="EF98" s="336"/>
      <c r="EG98" s="336"/>
      <c r="EH98" s="336"/>
      <c r="EI98" s="336"/>
      <c r="EJ98" s="336"/>
      <c r="EK98" s="336"/>
      <c r="EL98" s="336"/>
      <c r="EM98" s="336"/>
      <c r="EN98" s="337"/>
      <c r="EO98" s="335"/>
      <c r="EP98" s="336"/>
      <c r="EQ98" s="336"/>
      <c r="ER98" s="336"/>
      <c r="ES98" s="336"/>
      <c r="ET98" s="336"/>
      <c r="EU98" s="336"/>
      <c r="EV98" s="336"/>
      <c r="EW98" s="336"/>
      <c r="EX98" s="336"/>
      <c r="EY98" s="336"/>
      <c r="EZ98" s="336"/>
      <c r="FA98" s="336"/>
      <c r="FB98" s="336"/>
      <c r="FC98" s="336"/>
      <c r="FD98" s="336"/>
      <c r="FE98" s="336"/>
      <c r="FF98" s="336"/>
      <c r="FG98" s="336"/>
      <c r="FH98" s="336"/>
      <c r="FI98" s="340"/>
    </row>
    <row r="99" spans="1:165" ht="18" customHeight="1">
      <c r="A99" s="175" t="s">
        <v>406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6"/>
      <c r="AZ99" s="187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5" t="s">
        <v>403</v>
      </c>
      <c r="BO99" s="183"/>
      <c r="BP99" s="183"/>
      <c r="BQ99" s="183"/>
      <c r="BR99" s="183"/>
      <c r="BS99" s="183"/>
      <c r="BT99" s="184"/>
      <c r="BU99" s="324"/>
      <c r="BV99" s="325"/>
      <c r="BW99" s="325"/>
      <c r="BX99" s="325"/>
      <c r="BY99" s="325"/>
      <c r="BZ99" s="325"/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5"/>
      <c r="CM99" s="325"/>
      <c r="CN99" s="325"/>
      <c r="CO99" s="325"/>
      <c r="CP99" s="325"/>
      <c r="CQ99" s="325"/>
      <c r="CR99" s="326"/>
      <c r="CS99" s="142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4"/>
      <c r="DQ99" s="324"/>
      <c r="DR99" s="325"/>
      <c r="DS99" s="325"/>
      <c r="DT99" s="325"/>
      <c r="DU99" s="325"/>
      <c r="DV99" s="325"/>
      <c r="DW99" s="325"/>
      <c r="DX99" s="325"/>
      <c r="DY99" s="325"/>
      <c r="DZ99" s="325"/>
      <c r="EA99" s="325"/>
      <c r="EB99" s="325"/>
      <c r="EC99" s="325"/>
      <c r="ED99" s="325"/>
      <c r="EE99" s="325"/>
      <c r="EF99" s="325"/>
      <c r="EG99" s="325"/>
      <c r="EH99" s="325"/>
      <c r="EI99" s="325"/>
      <c r="EJ99" s="325"/>
      <c r="EK99" s="325"/>
      <c r="EL99" s="325"/>
      <c r="EM99" s="325"/>
      <c r="EN99" s="326"/>
      <c r="EO99" s="324"/>
      <c r="EP99" s="325"/>
      <c r="EQ99" s="325"/>
      <c r="ER99" s="325"/>
      <c r="ES99" s="325"/>
      <c r="ET99" s="325"/>
      <c r="EU99" s="325"/>
      <c r="EV99" s="325"/>
      <c r="EW99" s="325"/>
      <c r="EX99" s="325"/>
      <c r="EY99" s="325"/>
      <c r="EZ99" s="325"/>
      <c r="FA99" s="325"/>
      <c r="FB99" s="325"/>
      <c r="FC99" s="325"/>
      <c r="FD99" s="325"/>
      <c r="FE99" s="325"/>
      <c r="FF99" s="325"/>
      <c r="FG99" s="325"/>
      <c r="FH99" s="325"/>
      <c r="FI99" s="327"/>
    </row>
    <row r="100" spans="1:165" ht="27.75" customHeight="1">
      <c r="A100" s="309" t="s">
        <v>407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10"/>
      <c r="AZ100" s="182" t="s">
        <v>399</v>
      </c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4"/>
      <c r="BN100" s="185" t="s">
        <v>408</v>
      </c>
      <c r="BO100" s="183"/>
      <c r="BP100" s="183"/>
      <c r="BQ100" s="183"/>
      <c r="BR100" s="183"/>
      <c r="BS100" s="183"/>
      <c r="BT100" s="184"/>
      <c r="BU100" s="324"/>
      <c r="BV100" s="325"/>
      <c r="BW100" s="325"/>
      <c r="BX100" s="325"/>
      <c r="BY100" s="325"/>
      <c r="BZ100" s="325"/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5"/>
      <c r="CM100" s="325"/>
      <c r="CN100" s="325"/>
      <c r="CO100" s="325"/>
      <c r="CP100" s="325"/>
      <c r="CQ100" s="325"/>
      <c r="CR100" s="326"/>
      <c r="CS100" s="324" t="s">
        <v>90</v>
      </c>
      <c r="CT100" s="325"/>
      <c r="CU100" s="325"/>
      <c r="CV100" s="325"/>
      <c r="CW100" s="325"/>
      <c r="CX100" s="325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  <c r="DJ100" s="325"/>
      <c r="DK100" s="325"/>
      <c r="DL100" s="325"/>
      <c r="DM100" s="325"/>
      <c r="DN100" s="325"/>
      <c r="DO100" s="325"/>
      <c r="DP100" s="326"/>
      <c r="DQ100" s="324"/>
      <c r="DR100" s="325"/>
      <c r="DS100" s="325"/>
      <c r="DT100" s="325"/>
      <c r="DU100" s="325"/>
      <c r="DV100" s="325"/>
      <c r="DW100" s="325"/>
      <c r="DX100" s="325"/>
      <c r="DY100" s="325"/>
      <c r="DZ100" s="325"/>
      <c r="EA100" s="325"/>
      <c r="EB100" s="325"/>
      <c r="EC100" s="325"/>
      <c r="ED100" s="325"/>
      <c r="EE100" s="325"/>
      <c r="EF100" s="325"/>
      <c r="EG100" s="325"/>
      <c r="EH100" s="325"/>
      <c r="EI100" s="325"/>
      <c r="EJ100" s="325"/>
      <c r="EK100" s="325"/>
      <c r="EL100" s="325"/>
      <c r="EM100" s="325"/>
      <c r="EN100" s="326"/>
      <c r="EO100" s="324"/>
      <c r="EP100" s="325"/>
      <c r="EQ100" s="325"/>
      <c r="ER100" s="325"/>
      <c r="ES100" s="325"/>
      <c r="ET100" s="325"/>
      <c r="EU100" s="325"/>
      <c r="EV100" s="325"/>
      <c r="EW100" s="325"/>
      <c r="EX100" s="325"/>
      <c r="EY100" s="325"/>
      <c r="EZ100" s="325"/>
      <c r="FA100" s="325"/>
      <c r="FB100" s="325"/>
      <c r="FC100" s="325"/>
      <c r="FD100" s="325"/>
      <c r="FE100" s="325"/>
      <c r="FF100" s="325"/>
      <c r="FG100" s="325"/>
      <c r="FH100" s="325"/>
      <c r="FI100" s="327"/>
    </row>
    <row r="101" spans="1:165" ht="13.5" customHeight="1">
      <c r="A101" s="248" t="s">
        <v>409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9"/>
      <c r="AZ101" s="242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52"/>
      <c r="BO101" s="253"/>
      <c r="BP101" s="253"/>
      <c r="BQ101" s="253"/>
      <c r="BR101" s="253"/>
      <c r="BS101" s="253"/>
      <c r="BT101" s="254"/>
      <c r="BU101" s="328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  <c r="CN101" s="329"/>
      <c r="CO101" s="329"/>
      <c r="CP101" s="329"/>
      <c r="CQ101" s="329"/>
      <c r="CR101" s="330"/>
      <c r="CS101" s="328"/>
      <c r="CT101" s="329"/>
      <c r="CU101" s="329"/>
      <c r="CV101" s="329"/>
      <c r="CW101" s="329"/>
      <c r="CX101" s="329"/>
      <c r="CY101" s="329"/>
      <c r="CZ101" s="329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29"/>
      <c r="DO101" s="329"/>
      <c r="DP101" s="330"/>
      <c r="DQ101" s="328"/>
      <c r="DR101" s="329"/>
      <c r="DS101" s="329"/>
      <c r="DT101" s="329"/>
      <c r="DU101" s="329"/>
      <c r="DV101" s="329"/>
      <c r="DW101" s="329"/>
      <c r="DX101" s="329"/>
      <c r="DY101" s="329"/>
      <c r="DZ101" s="329"/>
      <c r="EA101" s="329"/>
      <c r="EB101" s="329"/>
      <c r="EC101" s="329"/>
      <c r="ED101" s="329"/>
      <c r="EE101" s="329"/>
      <c r="EF101" s="329"/>
      <c r="EG101" s="329"/>
      <c r="EH101" s="329"/>
      <c r="EI101" s="329"/>
      <c r="EJ101" s="329"/>
      <c r="EK101" s="329"/>
      <c r="EL101" s="329"/>
      <c r="EM101" s="329"/>
      <c r="EN101" s="330"/>
      <c r="EO101" s="328"/>
      <c r="EP101" s="329"/>
      <c r="EQ101" s="329"/>
      <c r="ER101" s="329"/>
      <c r="ES101" s="329"/>
      <c r="ET101" s="329"/>
      <c r="EU101" s="329"/>
      <c r="EV101" s="329"/>
      <c r="EW101" s="329"/>
      <c r="EX101" s="329"/>
      <c r="EY101" s="329"/>
      <c r="EZ101" s="329"/>
      <c r="FA101" s="329"/>
      <c r="FB101" s="329"/>
      <c r="FC101" s="329"/>
      <c r="FD101" s="329"/>
      <c r="FE101" s="329"/>
      <c r="FF101" s="329"/>
      <c r="FG101" s="329"/>
      <c r="FH101" s="329"/>
      <c r="FI101" s="334"/>
    </row>
    <row r="102" spans="1:165" ht="18" customHeigh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1"/>
      <c r="AZ102" s="302"/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3"/>
      <c r="BM102" s="303"/>
      <c r="BN102" s="304"/>
      <c r="BO102" s="305"/>
      <c r="BP102" s="305"/>
      <c r="BQ102" s="305"/>
      <c r="BR102" s="305"/>
      <c r="BS102" s="305"/>
      <c r="BT102" s="306"/>
      <c r="BU102" s="335"/>
      <c r="BV102" s="336"/>
      <c r="BW102" s="336"/>
      <c r="BX102" s="336"/>
      <c r="BY102" s="336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7"/>
      <c r="CS102" s="338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339"/>
      <c r="DQ102" s="335"/>
      <c r="DR102" s="336"/>
      <c r="DS102" s="336"/>
      <c r="DT102" s="336"/>
      <c r="DU102" s="336"/>
      <c r="DV102" s="336"/>
      <c r="DW102" s="336"/>
      <c r="DX102" s="336"/>
      <c r="DY102" s="336"/>
      <c r="DZ102" s="336"/>
      <c r="EA102" s="336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6"/>
      <c r="EN102" s="337"/>
      <c r="EO102" s="335"/>
      <c r="EP102" s="336"/>
      <c r="EQ102" s="336"/>
      <c r="ER102" s="336"/>
      <c r="ES102" s="336"/>
      <c r="ET102" s="336"/>
      <c r="EU102" s="336"/>
      <c r="EV102" s="336"/>
      <c r="EW102" s="336"/>
      <c r="EX102" s="336"/>
      <c r="EY102" s="336"/>
      <c r="EZ102" s="336"/>
      <c r="FA102" s="336"/>
      <c r="FB102" s="336"/>
      <c r="FC102" s="336"/>
      <c r="FD102" s="336"/>
      <c r="FE102" s="336"/>
      <c r="FF102" s="336"/>
      <c r="FG102" s="336"/>
      <c r="FH102" s="336"/>
      <c r="FI102" s="340"/>
    </row>
    <row r="103" spans="1:165" ht="18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6"/>
      <c r="AZ103" s="187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5"/>
      <c r="BO103" s="183"/>
      <c r="BP103" s="183"/>
      <c r="BQ103" s="183"/>
      <c r="BR103" s="183"/>
      <c r="BS103" s="183"/>
      <c r="BT103" s="184"/>
      <c r="BU103" s="324"/>
      <c r="BV103" s="325"/>
      <c r="BW103" s="325"/>
      <c r="BX103" s="325"/>
      <c r="BY103" s="325"/>
      <c r="BZ103" s="325"/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6"/>
      <c r="CS103" s="142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4"/>
      <c r="DQ103" s="324"/>
      <c r="DR103" s="325"/>
      <c r="DS103" s="325"/>
      <c r="DT103" s="325"/>
      <c r="DU103" s="325"/>
      <c r="DV103" s="325"/>
      <c r="DW103" s="325"/>
      <c r="DX103" s="325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6"/>
      <c r="EO103" s="324"/>
      <c r="EP103" s="325"/>
      <c r="EQ103" s="325"/>
      <c r="ER103" s="325"/>
      <c r="ES103" s="325"/>
      <c r="ET103" s="325"/>
      <c r="EU103" s="325"/>
      <c r="EV103" s="325"/>
      <c r="EW103" s="325"/>
      <c r="EX103" s="325"/>
      <c r="EY103" s="325"/>
      <c r="EZ103" s="325"/>
      <c r="FA103" s="325"/>
      <c r="FB103" s="325"/>
      <c r="FC103" s="325"/>
      <c r="FD103" s="325"/>
      <c r="FE103" s="325"/>
      <c r="FF103" s="325"/>
      <c r="FG103" s="325"/>
      <c r="FH103" s="325"/>
      <c r="FI103" s="327"/>
    </row>
    <row r="104" spans="1:165" ht="18" customHeight="1">
      <c r="A104" s="309" t="s">
        <v>411</v>
      </c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10"/>
      <c r="AZ104" s="182" t="s">
        <v>410</v>
      </c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4"/>
      <c r="BN104" s="185" t="s">
        <v>279</v>
      </c>
      <c r="BO104" s="183"/>
      <c r="BP104" s="183"/>
      <c r="BQ104" s="183"/>
      <c r="BR104" s="183"/>
      <c r="BS104" s="183"/>
      <c r="BT104" s="184"/>
      <c r="BU104" s="324"/>
      <c r="BV104" s="325"/>
      <c r="BW104" s="325"/>
      <c r="BX104" s="325"/>
      <c r="BY104" s="325"/>
      <c r="BZ104" s="325"/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5"/>
      <c r="CM104" s="325"/>
      <c r="CN104" s="325"/>
      <c r="CO104" s="325"/>
      <c r="CP104" s="325"/>
      <c r="CQ104" s="325"/>
      <c r="CR104" s="326"/>
      <c r="CS104" s="324"/>
      <c r="CT104" s="325"/>
      <c r="CU104" s="325"/>
      <c r="CV104" s="325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  <c r="DH104" s="325"/>
      <c r="DI104" s="325"/>
      <c r="DJ104" s="325"/>
      <c r="DK104" s="325"/>
      <c r="DL104" s="325"/>
      <c r="DM104" s="325"/>
      <c r="DN104" s="325"/>
      <c r="DO104" s="325"/>
      <c r="DP104" s="326"/>
      <c r="DQ104" s="324"/>
      <c r="DR104" s="325"/>
      <c r="DS104" s="325"/>
      <c r="DT104" s="325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5"/>
      <c r="EL104" s="325"/>
      <c r="EM104" s="325"/>
      <c r="EN104" s="326"/>
      <c r="EO104" s="324"/>
      <c r="EP104" s="325"/>
      <c r="EQ104" s="325"/>
      <c r="ER104" s="325"/>
      <c r="ES104" s="325"/>
      <c r="ET104" s="325"/>
      <c r="EU104" s="325"/>
      <c r="EV104" s="325"/>
      <c r="EW104" s="325"/>
      <c r="EX104" s="325"/>
      <c r="EY104" s="325"/>
      <c r="EZ104" s="325"/>
      <c r="FA104" s="325"/>
      <c r="FB104" s="325"/>
      <c r="FC104" s="325"/>
      <c r="FD104" s="325"/>
      <c r="FE104" s="325"/>
      <c r="FF104" s="325"/>
      <c r="FG104" s="325"/>
      <c r="FH104" s="325"/>
      <c r="FI104" s="327"/>
    </row>
    <row r="105" spans="1:165" ht="13.5" customHeight="1">
      <c r="A105" s="248" t="s">
        <v>409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9"/>
      <c r="AZ105" s="242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52"/>
      <c r="BO105" s="253"/>
      <c r="BP105" s="253"/>
      <c r="BQ105" s="253"/>
      <c r="BR105" s="253"/>
      <c r="BS105" s="253"/>
      <c r="BT105" s="254"/>
      <c r="BU105" s="328"/>
      <c r="BV105" s="329"/>
      <c r="BW105" s="329"/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  <c r="CN105" s="329"/>
      <c r="CO105" s="329"/>
      <c r="CP105" s="329"/>
      <c r="CQ105" s="329"/>
      <c r="CR105" s="330"/>
      <c r="CS105" s="328"/>
      <c r="CT105" s="329"/>
      <c r="CU105" s="329"/>
      <c r="CV105" s="329"/>
      <c r="CW105" s="329"/>
      <c r="CX105" s="329"/>
      <c r="CY105" s="329"/>
      <c r="CZ105" s="329"/>
      <c r="DA105" s="329"/>
      <c r="DB105" s="329"/>
      <c r="DC105" s="329"/>
      <c r="DD105" s="329"/>
      <c r="DE105" s="329"/>
      <c r="DF105" s="329"/>
      <c r="DG105" s="329"/>
      <c r="DH105" s="329"/>
      <c r="DI105" s="329"/>
      <c r="DJ105" s="329"/>
      <c r="DK105" s="329"/>
      <c r="DL105" s="329"/>
      <c r="DM105" s="329"/>
      <c r="DN105" s="329"/>
      <c r="DO105" s="329"/>
      <c r="DP105" s="330"/>
      <c r="DQ105" s="328"/>
      <c r="DR105" s="329"/>
      <c r="DS105" s="329"/>
      <c r="DT105" s="329"/>
      <c r="DU105" s="329"/>
      <c r="DV105" s="329"/>
      <c r="DW105" s="329"/>
      <c r="DX105" s="329"/>
      <c r="DY105" s="329"/>
      <c r="DZ105" s="329"/>
      <c r="EA105" s="329"/>
      <c r="EB105" s="329"/>
      <c r="EC105" s="329"/>
      <c r="ED105" s="329"/>
      <c r="EE105" s="329"/>
      <c r="EF105" s="329"/>
      <c r="EG105" s="329"/>
      <c r="EH105" s="329"/>
      <c r="EI105" s="329"/>
      <c r="EJ105" s="329"/>
      <c r="EK105" s="329"/>
      <c r="EL105" s="329"/>
      <c r="EM105" s="329"/>
      <c r="EN105" s="330"/>
      <c r="EO105" s="328"/>
      <c r="EP105" s="329"/>
      <c r="EQ105" s="329"/>
      <c r="ER105" s="329"/>
      <c r="ES105" s="329"/>
      <c r="ET105" s="329"/>
      <c r="EU105" s="329"/>
      <c r="EV105" s="329"/>
      <c r="EW105" s="329"/>
      <c r="EX105" s="329"/>
      <c r="EY105" s="329"/>
      <c r="EZ105" s="329"/>
      <c r="FA105" s="329"/>
      <c r="FB105" s="329"/>
      <c r="FC105" s="329"/>
      <c r="FD105" s="329"/>
      <c r="FE105" s="329"/>
      <c r="FF105" s="329"/>
      <c r="FG105" s="329"/>
      <c r="FH105" s="329"/>
      <c r="FI105" s="334"/>
    </row>
    <row r="106" spans="1:165" ht="18" customHeight="1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1"/>
      <c r="AZ106" s="302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4"/>
      <c r="BO106" s="305"/>
      <c r="BP106" s="305"/>
      <c r="BQ106" s="305"/>
      <c r="BR106" s="305"/>
      <c r="BS106" s="305"/>
      <c r="BT106" s="306"/>
      <c r="BU106" s="335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7"/>
      <c r="CS106" s="338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339"/>
      <c r="DQ106" s="335"/>
      <c r="DR106" s="336"/>
      <c r="DS106" s="336"/>
      <c r="DT106" s="336"/>
      <c r="DU106" s="336"/>
      <c r="DV106" s="336"/>
      <c r="DW106" s="336"/>
      <c r="DX106" s="336"/>
      <c r="DY106" s="336"/>
      <c r="DZ106" s="336"/>
      <c r="EA106" s="336"/>
      <c r="EB106" s="336"/>
      <c r="EC106" s="336"/>
      <c r="ED106" s="336"/>
      <c r="EE106" s="336"/>
      <c r="EF106" s="336"/>
      <c r="EG106" s="336"/>
      <c r="EH106" s="336"/>
      <c r="EI106" s="336"/>
      <c r="EJ106" s="336"/>
      <c r="EK106" s="336"/>
      <c r="EL106" s="336"/>
      <c r="EM106" s="336"/>
      <c r="EN106" s="337"/>
      <c r="EO106" s="335"/>
      <c r="EP106" s="336"/>
      <c r="EQ106" s="336"/>
      <c r="ER106" s="336"/>
      <c r="ES106" s="336"/>
      <c r="ET106" s="336"/>
      <c r="EU106" s="336"/>
      <c r="EV106" s="336"/>
      <c r="EW106" s="336"/>
      <c r="EX106" s="336"/>
      <c r="EY106" s="336"/>
      <c r="EZ106" s="336"/>
      <c r="FA106" s="336"/>
      <c r="FB106" s="336"/>
      <c r="FC106" s="336"/>
      <c r="FD106" s="336"/>
      <c r="FE106" s="336"/>
      <c r="FF106" s="336"/>
      <c r="FG106" s="336"/>
      <c r="FH106" s="336"/>
      <c r="FI106" s="340"/>
    </row>
    <row r="107" spans="1:165" ht="27.75" customHeight="1">
      <c r="A107" s="309" t="s">
        <v>414</v>
      </c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10"/>
      <c r="AZ107" s="182" t="s">
        <v>412</v>
      </c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4"/>
      <c r="BN107" s="185" t="s">
        <v>413</v>
      </c>
      <c r="BO107" s="183"/>
      <c r="BP107" s="183"/>
      <c r="BQ107" s="183"/>
      <c r="BR107" s="183"/>
      <c r="BS107" s="183"/>
      <c r="BT107" s="184"/>
      <c r="BU107" s="324"/>
      <c r="BV107" s="325"/>
      <c r="BW107" s="325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5"/>
      <c r="CO107" s="325"/>
      <c r="CP107" s="325"/>
      <c r="CQ107" s="325"/>
      <c r="CR107" s="326"/>
      <c r="CS107" s="324" t="s">
        <v>90</v>
      </c>
      <c r="CT107" s="325"/>
      <c r="CU107" s="325"/>
      <c r="CV107" s="325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  <c r="DH107" s="325"/>
      <c r="DI107" s="325"/>
      <c r="DJ107" s="325"/>
      <c r="DK107" s="325"/>
      <c r="DL107" s="325"/>
      <c r="DM107" s="325"/>
      <c r="DN107" s="325"/>
      <c r="DO107" s="325"/>
      <c r="DP107" s="326"/>
      <c r="DQ107" s="324"/>
      <c r="DR107" s="325"/>
      <c r="DS107" s="325"/>
      <c r="DT107" s="325"/>
      <c r="DU107" s="325"/>
      <c r="DV107" s="325"/>
      <c r="DW107" s="325"/>
      <c r="DX107" s="325"/>
      <c r="DY107" s="325"/>
      <c r="DZ107" s="325"/>
      <c r="EA107" s="325"/>
      <c r="EB107" s="325"/>
      <c r="EC107" s="325"/>
      <c r="ED107" s="325"/>
      <c r="EE107" s="325"/>
      <c r="EF107" s="325"/>
      <c r="EG107" s="325"/>
      <c r="EH107" s="325"/>
      <c r="EI107" s="325"/>
      <c r="EJ107" s="325"/>
      <c r="EK107" s="325"/>
      <c r="EL107" s="325"/>
      <c r="EM107" s="325"/>
      <c r="EN107" s="326"/>
      <c r="EO107" s="324"/>
      <c r="EP107" s="325"/>
      <c r="EQ107" s="325"/>
      <c r="ER107" s="325"/>
      <c r="ES107" s="325"/>
      <c r="ET107" s="325"/>
      <c r="EU107" s="325"/>
      <c r="EV107" s="325"/>
      <c r="EW107" s="325"/>
      <c r="EX107" s="325"/>
      <c r="EY107" s="325"/>
      <c r="EZ107" s="325"/>
      <c r="FA107" s="325"/>
      <c r="FB107" s="325"/>
      <c r="FC107" s="325"/>
      <c r="FD107" s="325"/>
      <c r="FE107" s="325"/>
      <c r="FF107" s="325"/>
      <c r="FG107" s="325"/>
      <c r="FH107" s="325"/>
      <c r="FI107" s="327"/>
    </row>
    <row r="108" spans="1:165" ht="27.75" customHeight="1">
      <c r="A108" s="175" t="s">
        <v>419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6"/>
      <c r="AZ108" s="302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4" t="s">
        <v>415</v>
      </c>
      <c r="BO108" s="305"/>
      <c r="BP108" s="305"/>
      <c r="BQ108" s="305"/>
      <c r="BR108" s="305"/>
      <c r="BS108" s="305"/>
      <c r="BT108" s="306"/>
      <c r="BU108" s="335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7"/>
      <c r="CS108" s="335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7"/>
      <c r="DQ108" s="335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7"/>
      <c r="EO108" s="335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40"/>
    </row>
    <row r="109" spans="1:165" ht="27.75" customHeight="1">
      <c r="A109" s="341" t="s">
        <v>361</v>
      </c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2"/>
      <c r="AZ109" s="302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4" t="s">
        <v>416</v>
      </c>
      <c r="BO109" s="305"/>
      <c r="BP109" s="305"/>
      <c r="BQ109" s="305"/>
      <c r="BR109" s="305"/>
      <c r="BS109" s="305"/>
      <c r="BT109" s="306"/>
      <c r="BU109" s="335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7"/>
      <c r="CS109" s="335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  <c r="DN109" s="336"/>
      <c r="DO109" s="336"/>
      <c r="DP109" s="337"/>
      <c r="DQ109" s="335"/>
      <c r="DR109" s="336"/>
      <c r="DS109" s="336"/>
      <c r="DT109" s="336"/>
      <c r="DU109" s="336"/>
      <c r="DV109" s="336"/>
      <c r="DW109" s="336"/>
      <c r="DX109" s="336"/>
      <c r="DY109" s="336"/>
      <c r="DZ109" s="336"/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36"/>
      <c r="EL109" s="336"/>
      <c r="EM109" s="336"/>
      <c r="EN109" s="337"/>
      <c r="EO109" s="335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FG109" s="336"/>
      <c r="FH109" s="336"/>
      <c r="FI109" s="340"/>
    </row>
    <row r="110" spans="1:165" ht="18" customHeight="1">
      <c r="A110" s="175" t="s">
        <v>420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6"/>
      <c r="AZ110" s="187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5" t="s">
        <v>417</v>
      </c>
      <c r="BO110" s="183"/>
      <c r="BP110" s="183"/>
      <c r="BQ110" s="183"/>
      <c r="BR110" s="183"/>
      <c r="BS110" s="183"/>
      <c r="BT110" s="184"/>
      <c r="BU110" s="324"/>
      <c r="BV110" s="325"/>
      <c r="BW110" s="325"/>
      <c r="BX110" s="325"/>
      <c r="BY110" s="325"/>
      <c r="BZ110" s="325"/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5"/>
      <c r="CM110" s="325"/>
      <c r="CN110" s="325"/>
      <c r="CO110" s="325"/>
      <c r="CP110" s="325"/>
      <c r="CQ110" s="325"/>
      <c r="CR110" s="326"/>
      <c r="CS110" s="142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4"/>
      <c r="DQ110" s="324"/>
      <c r="DR110" s="325"/>
      <c r="DS110" s="325"/>
      <c r="DT110" s="325"/>
      <c r="DU110" s="325"/>
      <c r="DV110" s="325"/>
      <c r="DW110" s="325"/>
      <c r="DX110" s="325"/>
      <c r="DY110" s="325"/>
      <c r="DZ110" s="325"/>
      <c r="EA110" s="325"/>
      <c r="EB110" s="325"/>
      <c r="EC110" s="325"/>
      <c r="ED110" s="325"/>
      <c r="EE110" s="325"/>
      <c r="EF110" s="325"/>
      <c r="EG110" s="325"/>
      <c r="EH110" s="325"/>
      <c r="EI110" s="325"/>
      <c r="EJ110" s="325"/>
      <c r="EK110" s="325"/>
      <c r="EL110" s="325"/>
      <c r="EM110" s="325"/>
      <c r="EN110" s="326"/>
      <c r="EO110" s="324"/>
      <c r="EP110" s="325"/>
      <c r="EQ110" s="325"/>
      <c r="ER110" s="325"/>
      <c r="ES110" s="325"/>
      <c r="ET110" s="325"/>
      <c r="EU110" s="325"/>
      <c r="EV110" s="325"/>
      <c r="EW110" s="325"/>
      <c r="EX110" s="325"/>
      <c r="EY110" s="325"/>
      <c r="EZ110" s="325"/>
      <c r="FA110" s="325"/>
      <c r="FB110" s="325"/>
      <c r="FC110" s="325"/>
      <c r="FD110" s="325"/>
      <c r="FE110" s="325"/>
      <c r="FF110" s="325"/>
      <c r="FG110" s="325"/>
      <c r="FH110" s="325"/>
      <c r="FI110" s="327"/>
    </row>
    <row r="111" spans="1:165" ht="27.75" customHeight="1">
      <c r="A111" s="341" t="s">
        <v>421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2"/>
      <c r="AZ111" s="302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4" t="s">
        <v>418</v>
      </c>
      <c r="BO111" s="305"/>
      <c r="BP111" s="305"/>
      <c r="BQ111" s="305"/>
      <c r="BR111" s="305"/>
      <c r="BS111" s="305"/>
      <c r="BT111" s="306"/>
      <c r="BU111" s="335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7"/>
      <c r="CS111" s="335"/>
      <c r="CT111" s="336"/>
      <c r="CU111" s="336"/>
      <c r="CV111" s="336"/>
      <c r="CW111" s="336"/>
      <c r="CX111" s="336"/>
      <c r="CY111" s="336"/>
      <c r="CZ111" s="336"/>
      <c r="DA111" s="336"/>
      <c r="DB111" s="336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336"/>
      <c r="DN111" s="336"/>
      <c r="DO111" s="336"/>
      <c r="DP111" s="337"/>
      <c r="DQ111" s="335"/>
      <c r="DR111" s="336"/>
      <c r="DS111" s="336"/>
      <c r="DT111" s="336"/>
      <c r="DU111" s="336"/>
      <c r="DV111" s="336"/>
      <c r="DW111" s="336"/>
      <c r="DX111" s="336"/>
      <c r="DY111" s="336"/>
      <c r="DZ111" s="336"/>
      <c r="EA111" s="336"/>
      <c r="EB111" s="336"/>
      <c r="EC111" s="336"/>
      <c r="ED111" s="336"/>
      <c r="EE111" s="336"/>
      <c r="EF111" s="336"/>
      <c r="EG111" s="336"/>
      <c r="EH111" s="336"/>
      <c r="EI111" s="336"/>
      <c r="EJ111" s="336"/>
      <c r="EK111" s="336"/>
      <c r="EL111" s="336"/>
      <c r="EM111" s="336"/>
      <c r="EN111" s="337"/>
      <c r="EO111" s="335"/>
      <c r="EP111" s="336"/>
      <c r="EQ111" s="336"/>
      <c r="ER111" s="336"/>
      <c r="ES111" s="336"/>
      <c r="ET111" s="336"/>
      <c r="EU111" s="336"/>
      <c r="EV111" s="336"/>
      <c r="EW111" s="336"/>
      <c r="EX111" s="336"/>
      <c r="EY111" s="336"/>
      <c r="EZ111" s="336"/>
      <c r="FA111" s="336"/>
      <c r="FB111" s="336"/>
      <c r="FC111" s="336"/>
      <c r="FD111" s="336"/>
      <c r="FE111" s="336"/>
      <c r="FF111" s="336"/>
      <c r="FG111" s="336"/>
      <c r="FH111" s="336"/>
      <c r="FI111" s="340"/>
    </row>
    <row r="112" spans="1:165" ht="27.75" customHeight="1">
      <c r="A112" s="311" t="s">
        <v>422</v>
      </c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2"/>
      <c r="AZ112" s="242" t="s">
        <v>423</v>
      </c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52" t="s">
        <v>284</v>
      </c>
      <c r="BO112" s="253"/>
      <c r="BP112" s="253"/>
      <c r="BQ112" s="253"/>
      <c r="BR112" s="253"/>
      <c r="BS112" s="253"/>
      <c r="BT112" s="254"/>
      <c r="BU112" s="328"/>
      <c r="BV112" s="329"/>
      <c r="BW112" s="329"/>
      <c r="BX112" s="329"/>
      <c r="BY112" s="329"/>
      <c r="BZ112" s="329"/>
      <c r="CA112" s="329"/>
      <c r="CB112" s="329"/>
      <c r="CC112" s="329"/>
      <c r="CD112" s="329"/>
      <c r="CE112" s="329"/>
      <c r="CF112" s="329"/>
      <c r="CG112" s="329"/>
      <c r="CH112" s="329"/>
      <c r="CI112" s="329"/>
      <c r="CJ112" s="329"/>
      <c r="CK112" s="329"/>
      <c r="CL112" s="329"/>
      <c r="CM112" s="329"/>
      <c r="CN112" s="329"/>
      <c r="CO112" s="329"/>
      <c r="CP112" s="329"/>
      <c r="CQ112" s="329"/>
      <c r="CR112" s="330"/>
      <c r="CS112" s="328"/>
      <c r="CT112" s="329"/>
      <c r="CU112" s="329"/>
      <c r="CV112" s="329"/>
      <c r="CW112" s="329"/>
      <c r="CX112" s="329"/>
      <c r="CY112" s="329"/>
      <c r="CZ112" s="329"/>
      <c r="DA112" s="329"/>
      <c r="DB112" s="329"/>
      <c r="DC112" s="329"/>
      <c r="DD112" s="329"/>
      <c r="DE112" s="329"/>
      <c r="DF112" s="329"/>
      <c r="DG112" s="329"/>
      <c r="DH112" s="329"/>
      <c r="DI112" s="329"/>
      <c r="DJ112" s="329"/>
      <c r="DK112" s="329"/>
      <c r="DL112" s="329"/>
      <c r="DM112" s="329"/>
      <c r="DN112" s="329"/>
      <c r="DO112" s="329"/>
      <c r="DP112" s="330"/>
      <c r="DQ112" s="328"/>
      <c r="DR112" s="329"/>
      <c r="DS112" s="329"/>
      <c r="DT112" s="329"/>
      <c r="DU112" s="329"/>
      <c r="DV112" s="329"/>
      <c r="DW112" s="329"/>
      <c r="DX112" s="329"/>
      <c r="DY112" s="329"/>
      <c r="DZ112" s="329"/>
      <c r="EA112" s="329"/>
      <c r="EB112" s="329"/>
      <c r="EC112" s="329"/>
      <c r="ED112" s="329"/>
      <c r="EE112" s="329"/>
      <c r="EF112" s="329"/>
      <c r="EG112" s="329"/>
      <c r="EH112" s="329"/>
      <c r="EI112" s="329"/>
      <c r="EJ112" s="329"/>
      <c r="EK112" s="329"/>
      <c r="EL112" s="329"/>
      <c r="EM112" s="329"/>
      <c r="EN112" s="330"/>
      <c r="EO112" s="328"/>
      <c r="EP112" s="329"/>
      <c r="EQ112" s="329"/>
      <c r="ER112" s="329"/>
      <c r="ES112" s="329"/>
      <c r="ET112" s="329"/>
      <c r="EU112" s="329"/>
      <c r="EV112" s="329"/>
      <c r="EW112" s="329"/>
      <c r="EX112" s="329"/>
      <c r="EY112" s="329"/>
      <c r="EZ112" s="329"/>
      <c r="FA112" s="329"/>
      <c r="FB112" s="329"/>
      <c r="FC112" s="329"/>
      <c r="FD112" s="329"/>
      <c r="FE112" s="329"/>
      <c r="FF112" s="329"/>
      <c r="FG112" s="329"/>
      <c r="FH112" s="329"/>
      <c r="FI112" s="334"/>
    </row>
    <row r="113" spans="1:165" s="6" customFormat="1" ht="1.5" customHeight="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1"/>
      <c r="AZ113" s="244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39"/>
      <c r="BO113" s="240"/>
      <c r="BP113" s="240"/>
      <c r="BQ113" s="240"/>
      <c r="BR113" s="240"/>
      <c r="BS113" s="240"/>
      <c r="BT113" s="241"/>
      <c r="BU113" s="227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9"/>
      <c r="CS113" s="227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9"/>
      <c r="DQ113" s="227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9"/>
      <c r="EO113" s="227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93"/>
    </row>
    <row r="114" ht="3" customHeight="1"/>
    <row r="115" spans="1:165" ht="17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9"/>
      <c r="BR115" s="9"/>
      <c r="BS115" s="9"/>
      <c r="BT115" s="9"/>
      <c r="FI115" s="22" t="s">
        <v>424</v>
      </c>
    </row>
    <row r="116" spans="1:165" s="14" customFormat="1" ht="12.75" customHeight="1" thickBot="1">
      <c r="A116" s="198">
        <v>1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9"/>
      <c r="AZ116" s="233">
        <v>2</v>
      </c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5"/>
      <c r="BN116" s="233">
        <v>3</v>
      </c>
      <c r="BO116" s="234"/>
      <c r="BP116" s="234"/>
      <c r="BQ116" s="234"/>
      <c r="BR116" s="234"/>
      <c r="BS116" s="234"/>
      <c r="BT116" s="235"/>
      <c r="BU116" s="167">
        <v>4</v>
      </c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4"/>
      <c r="CS116" s="167">
        <v>5</v>
      </c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4"/>
      <c r="DQ116" s="167">
        <v>6</v>
      </c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4"/>
      <c r="EO116" s="167">
        <v>7</v>
      </c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</row>
    <row r="117" spans="1:165" ht="27.75" customHeight="1">
      <c r="A117" s="309" t="s">
        <v>428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10"/>
      <c r="AZ117" s="246" t="s">
        <v>425</v>
      </c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 t="s">
        <v>285</v>
      </c>
      <c r="BO117" s="247"/>
      <c r="BP117" s="247"/>
      <c r="BQ117" s="247"/>
      <c r="BR117" s="247"/>
      <c r="BS117" s="247"/>
      <c r="BT117" s="247"/>
      <c r="BU117" s="286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/>
      <c r="CJ117" s="287"/>
      <c r="CK117" s="287"/>
      <c r="CL117" s="287"/>
      <c r="CM117" s="287"/>
      <c r="CN117" s="287"/>
      <c r="CO117" s="287"/>
      <c r="CP117" s="287"/>
      <c r="CQ117" s="287"/>
      <c r="CR117" s="288"/>
      <c r="CS117" s="286">
        <f>CS118+CS119</f>
        <v>7503</v>
      </c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8"/>
      <c r="DQ117" s="286"/>
      <c r="DR117" s="287"/>
      <c r="DS117" s="287"/>
      <c r="DT117" s="287"/>
      <c r="DU117" s="287"/>
      <c r="DV117" s="287"/>
      <c r="DW117" s="287"/>
      <c r="DX117" s="287"/>
      <c r="DY117" s="287"/>
      <c r="DZ117" s="287"/>
      <c r="EA117" s="287"/>
      <c r="EB117" s="287"/>
      <c r="EC117" s="287"/>
      <c r="ED117" s="287"/>
      <c r="EE117" s="287"/>
      <c r="EF117" s="287"/>
      <c r="EG117" s="287"/>
      <c r="EH117" s="287"/>
      <c r="EI117" s="287"/>
      <c r="EJ117" s="287"/>
      <c r="EK117" s="287"/>
      <c r="EL117" s="287"/>
      <c r="EM117" s="287"/>
      <c r="EN117" s="288"/>
      <c r="EO117" s="286">
        <f>EO118+EO119</f>
        <v>7503</v>
      </c>
      <c r="EP117" s="287"/>
      <c r="EQ117" s="287"/>
      <c r="ER117" s="287"/>
      <c r="ES117" s="287"/>
      <c r="ET117" s="287"/>
      <c r="EU117" s="287"/>
      <c r="EV117" s="287"/>
      <c r="EW117" s="287"/>
      <c r="EX117" s="287"/>
      <c r="EY117" s="287"/>
      <c r="EZ117" s="287"/>
      <c r="FA117" s="287"/>
      <c r="FB117" s="287"/>
      <c r="FC117" s="287"/>
      <c r="FD117" s="287"/>
      <c r="FE117" s="287"/>
      <c r="FF117" s="287"/>
      <c r="FG117" s="287"/>
      <c r="FH117" s="287"/>
      <c r="FI117" s="292"/>
    </row>
    <row r="118" spans="1:165" ht="27.75" customHeight="1">
      <c r="A118" s="250" t="s">
        <v>426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1"/>
      <c r="AZ118" s="187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 t="s">
        <v>286</v>
      </c>
      <c r="BO118" s="186"/>
      <c r="BP118" s="186"/>
      <c r="BQ118" s="186"/>
      <c r="BR118" s="186"/>
      <c r="BS118" s="186"/>
      <c r="BT118" s="186"/>
      <c r="BU118" s="177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9"/>
      <c r="CS118" s="224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6"/>
      <c r="DQ118" s="177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9"/>
      <c r="EO118" s="177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208"/>
    </row>
    <row r="119" spans="1:165" ht="18" customHeight="1">
      <c r="A119" s="175" t="s">
        <v>427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6"/>
      <c r="AZ119" s="302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4" t="s">
        <v>287</v>
      </c>
      <c r="BO119" s="305"/>
      <c r="BP119" s="305"/>
      <c r="BQ119" s="305"/>
      <c r="BR119" s="305"/>
      <c r="BS119" s="305"/>
      <c r="BT119" s="306"/>
      <c r="BU119" s="314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/>
      <c r="CJ119" s="315"/>
      <c r="CK119" s="315"/>
      <c r="CL119" s="315"/>
      <c r="CM119" s="315"/>
      <c r="CN119" s="315"/>
      <c r="CO119" s="315"/>
      <c r="CP119" s="315"/>
      <c r="CQ119" s="315"/>
      <c r="CR119" s="316"/>
      <c r="CS119" s="314">
        <v>7503</v>
      </c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315"/>
      <c r="DG119" s="315"/>
      <c r="DH119" s="315"/>
      <c r="DI119" s="315"/>
      <c r="DJ119" s="315"/>
      <c r="DK119" s="315"/>
      <c r="DL119" s="315"/>
      <c r="DM119" s="315"/>
      <c r="DN119" s="315"/>
      <c r="DO119" s="315"/>
      <c r="DP119" s="316"/>
      <c r="DQ119" s="314"/>
      <c r="DR119" s="315"/>
      <c r="DS119" s="315"/>
      <c r="DT119" s="315"/>
      <c r="DU119" s="315"/>
      <c r="DV119" s="315"/>
      <c r="DW119" s="315"/>
      <c r="DX119" s="315"/>
      <c r="DY119" s="315"/>
      <c r="DZ119" s="315"/>
      <c r="EA119" s="315"/>
      <c r="EB119" s="315"/>
      <c r="EC119" s="315"/>
      <c r="ED119" s="315"/>
      <c r="EE119" s="315"/>
      <c r="EF119" s="315"/>
      <c r="EG119" s="315"/>
      <c r="EH119" s="315"/>
      <c r="EI119" s="315"/>
      <c r="EJ119" s="315"/>
      <c r="EK119" s="315"/>
      <c r="EL119" s="315"/>
      <c r="EM119" s="315"/>
      <c r="EN119" s="316"/>
      <c r="EO119" s="177">
        <f>BU119+CS119-DQ119</f>
        <v>7503</v>
      </c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208"/>
    </row>
    <row r="120" spans="1:165" ht="27.75" customHeight="1">
      <c r="A120" s="309" t="s">
        <v>434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10"/>
      <c r="AZ120" s="182" t="s">
        <v>429</v>
      </c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4"/>
      <c r="BN120" s="185" t="s">
        <v>176</v>
      </c>
      <c r="BO120" s="183"/>
      <c r="BP120" s="183"/>
      <c r="BQ120" s="183"/>
      <c r="BR120" s="183"/>
      <c r="BS120" s="183"/>
      <c r="BT120" s="184"/>
      <c r="BU120" s="177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9"/>
      <c r="CS120" s="177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9"/>
      <c r="DQ120" s="177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9"/>
      <c r="EO120" s="177"/>
      <c r="EP120" s="178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208"/>
    </row>
    <row r="121" spans="1:165" ht="27.75" customHeight="1">
      <c r="A121" s="175" t="s">
        <v>419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6"/>
      <c r="AZ121" s="302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4" t="s">
        <v>430</v>
      </c>
      <c r="BO121" s="305"/>
      <c r="BP121" s="305"/>
      <c r="BQ121" s="305"/>
      <c r="BR121" s="305"/>
      <c r="BS121" s="305"/>
      <c r="BT121" s="306"/>
      <c r="BU121" s="314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315"/>
      <c r="CI121" s="315"/>
      <c r="CJ121" s="315"/>
      <c r="CK121" s="315"/>
      <c r="CL121" s="315"/>
      <c r="CM121" s="315"/>
      <c r="CN121" s="315"/>
      <c r="CO121" s="315"/>
      <c r="CP121" s="315"/>
      <c r="CQ121" s="315"/>
      <c r="CR121" s="316"/>
      <c r="CS121" s="314"/>
      <c r="CT121" s="315"/>
      <c r="CU121" s="315"/>
      <c r="CV121" s="315"/>
      <c r="CW121" s="315"/>
      <c r="CX121" s="315"/>
      <c r="CY121" s="315"/>
      <c r="CZ121" s="315"/>
      <c r="DA121" s="315"/>
      <c r="DB121" s="315"/>
      <c r="DC121" s="315"/>
      <c r="DD121" s="315"/>
      <c r="DE121" s="315"/>
      <c r="DF121" s="315"/>
      <c r="DG121" s="315"/>
      <c r="DH121" s="315"/>
      <c r="DI121" s="315"/>
      <c r="DJ121" s="315"/>
      <c r="DK121" s="315"/>
      <c r="DL121" s="315"/>
      <c r="DM121" s="315"/>
      <c r="DN121" s="315"/>
      <c r="DO121" s="315"/>
      <c r="DP121" s="316"/>
      <c r="DQ121" s="314"/>
      <c r="DR121" s="315"/>
      <c r="DS121" s="315"/>
      <c r="DT121" s="315"/>
      <c r="DU121" s="315"/>
      <c r="DV121" s="315"/>
      <c r="DW121" s="315"/>
      <c r="DX121" s="315"/>
      <c r="DY121" s="315"/>
      <c r="DZ121" s="315"/>
      <c r="EA121" s="315"/>
      <c r="EB121" s="315"/>
      <c r="EC121" s="315"/>
      <c r="ED121" s="315"/>
      <c r="EE121" s="315"/>
      <c r="EF121" s="315"/>
      <c r="EG121" s="315"/>
      <c r="EH121" s="315"/>
      <c r="EI121" s="315"/>
      <c r="EJ121" s="315"/>
      <c r="EK121" s="315"/>
      <c r="EL121" s="315"/>
      <c r="EM121" s="315"/>
      <c r="EN121" s="316"/>
      <c r="EO121" s="314"/>
      <c r="EP121" s="315"/>
      <c r="EQ121" s="315"/>
      <c r="ER121" s="315"/>
      <c r="ES121" s="315"/>
      <c r="ET121" s="315"/>
      <c r="EU121" s="315"/>
      <c r="EV121" s="315"/>
      <c r="EW121" s="315"/>
      <c r="EX121" s="315"/>
      <c r="EY121" s="315"/>
      <c r="EZ121" s="315"/>
      <c r="FA121" s="315"/>
      <c r="FB121" s="315"/>
      <c r="FC121" s="315"/>
      <c r="FD121" s="315"/>
      <c r="FE121" s="315"/>
      <c r="FF121" s="315"/>
      <c r="FG121" s="315"/>
      <c r="FH121" s="315"/>
      <c r="FI121" s="317"/>
    </row>
    <row r="122" spans="1:165" ht="27.75" customHeight="1">
      <c r="A122" s="341" t="s">
        <v>361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2"/>
      <c r="AZ122" s="302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4" t="s">
        <v>431</v>
      </c>
      <c r="BO122" s="305"/>
      <c r="BP122" s="305"/>
      <c r="BQ122" s="305"/>
      <c r="BR122" s="305"/>
      <c r="BS122" s="305"/>
      <c r="BT122" s="306"/>
      <c r="BU122" s="314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5"/>
      <c r="CL122" s="315"/>
      <c r="CM122" s="315"/>
      <c r="CN122" s="315"/>
      <c r="CO122" s="315"/>
      <c r="CP122" s="315"/>
      <c r="CQ122" s="315"/>
      <c r="CR122" s="316"/>
      <c r="CS122" s="314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5"/>
      <c r="DP122" s="316"/>
      <c r="DQ122" s="314"/>
      <c r="DR122" s="315"/>
      <c r="DS122" s="315"/>
      <c r="DT122" s="315"/>
      <c r="DU122" s="315"/>
      <c r="DV122" s="315"/>
      <c r="DW122" s="315"/>
      <c r="DX122" s="315"/>
      <c r="DY122" s="315"/>
      <c r="DZ122" s="315"/>
      <c r="EA122" s="315"/>
      <c r="EB122" s="315"/>
      <c r="EC122" s="315"/>
      <c r="ED122" s="315"/>
      <c r="EE122" s="315"/>
      <c r="EF122" s="315"/>
      <c r="EG122" s="315"/>
      <c r="EH122" s="315"/>
      <c r="EI122" s="315"/>
      <c r="EJ122" s="315"/>
      <c r="EK122" s="315"/>
      <c r="EL122" s="315"/>
      <c r="EM122" s="315"/>
      <c r="EN122" s="316"/>
      <c r="EO122" s="314"/>
      <c r="EP122" s="315"/>
      <c r="EQ122" s="315"/>
      <c r="ER122" s="315"/>
      <c r="ES122" s="315"/>
      <c r="ET122" s="315"/>
      <c r="EU122" s="315"/>
      <c r="EV122" s="315"/>
      <c r="EW122" s="315"/>
      <c r="EX122" s="315"/>
      <c r="EY122" s="315"/>
      <c r="EZ122" s="315"/>
      <c r="FA122" s="315"/>
      <c r="FB122" s="315"/>
      <c r="FC122" s="315"/>
      <c r="FD122" s="315"/>
      <c r="FE122" s="315"/>
      <c r="FF122" s="315"/>
      <c r="FG122" s="315"/>
      <c r="FH122" s="315"/>
      <c r="FI122" s="317"/>
    </row>
    <row r="123" spans="1:165" ht="18" customHeight="1">
      <c r="A123" s="175" t="s">
        <v>420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6"/>
      <c r="AZ123" s="187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5" t="s">
        <v>432</v>
      </c>
      <c r="BO123" s="183"/>
      <c r="BP123" s="183"/>
      <c r="BQ123" s="183"/>
      <c r="BR123" s="183"/>
      <c r="BS123" s="183"/>
      <c r="BT123" s="184"/>
      <c r="BU123" s="177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9"/>
      <c r="CS123" s="224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6"/>
      <c r="DQ123" s="177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9"/>
      <c r="EO123" s="177"/>
      <c r="EP123" s="178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8"/>
      <c r="FH123" s="178"/>
      <c r="FI123" s="208"/>
    </row>
    <row r="124" spans="1:165" ht="27.75" customHeight="1">
      <c r="A124" s="341" t="s">
        <v>421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2"/>
      <c r="AZ124" s="302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4" t="s">
        <v>433</v>
      </c>
      <c r="BO124" s="305"/>
      <c r="BP124" s="305"/>
      <c r="BQ124" s="305"/>
      <c r="BR124" s="305"/>
      <c r="BS124" s="305"/>
      <c r="BT124" s="306"/>
      <c r="BU124" s="314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5"/>
      <c r="CL124" s="315"/>
      <c r="CM124" s="315"/>
      <c r="CN124" s="315"/>
      <c r="CO124" s="315"/>
      <c r="CP124" s="315"/>
      <c r="CQ124" s="315"/>
      <c r="CR124" s="316"/>
      <c r="CS124" s="314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5"/>
      <c r="DP124" s="316"/>
      <c r="DQ124" s="314"/>
      <c r="DR124" s="315"/>
      <c r="DS124" s="315"/>
      <c r="DT124" s="315"/>
      <c r="DU124" s="315"/>
      <c r="DV124" s="315"/>
      <c r="DW124" s="315"/>
      <c r="DX124" s="315"/>
      <c r="DY124" s="315"/>
      <c r="DZ124" s="315"/>
      <c r="EA124" s="315"/>
      <c r="EB124" s="315"/>
      <c r="EC124" s="315"/>
      <c r="ED124" s="315"/>
      <c r="EE124" s="315"/>
      <c r="EF124" s="315"/>
      <c r="EG124" s="315"/>
      <c r="EH124" s="315"/>
      <c r="EI124" s="315"/>
      <c r="EJ124" s="315"/>
      <c r="EK124" s="315"/>
      <c r="EL124" s="315"/>
      <c r="EM124" s="315"/>
      <c r="EN124" s="316"/>
      <c r="EO124" s="314"/>
      <c r="EP124" s="315"/>
      <c r="EQ124" s="315"/>
      <c r="ER124" s="315"/>
      <c r="ES124" s="315"/>
      <c r="ET124" s="315"/>
      <c r="EU124" s="315"/>
      <c r="EV124" s="315"/>
      <c r="EW124" s="315"/>
      <c r="EX124" s="315"/>
      <c r="EY124" s="315"/>
      <c r="EZ124" s="315"/>
      <c r="FA124" s="315"/>
      <c r="FB124" s="315"/>
      <c r="FC124" s="315"/>
      <c r="FD124" s="315"/>
      <c r="FE124" s="315"/>
      <c r="FF124" s="315"/>
      <c r="FG124" s="315"/>
      <c r="FH124" s="315"/>
      <c r="FI124" s="317"/>
    </row>
    <row r="125" spans="1:165" ht="18" customHeight="1">
      <c r="A125" s="309" t="s">
        <v>436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10"/>
      <c r="AZ125" s="182" t="s">
        <v>435</v>
      </c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4"/>
      <c r="BN125" s="185" t="s">
        <v>300</v>
      </c>
      <c r="BO125" s="183"/>
      <c r="BP125" s="183"/>
      <c r="BQ125" s="183"/>
      <c r="BR125" s="183"/>
      <c r="BS125" s="183"/>
      <c r="BT125" s="184"/>
      <c r="BU125" s="177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9"/>
      <c r="CS125" s="177" t="s">
        <v>90</v>
      </c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9"/>
      <c r="DQ125" s="177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9"/>
      <c r="EO125" s="177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208"/>
    </row>
    <row r="126" spans="1:165" ht="27.75" customHeight="1">
      <c r="A126" s="309" t="s">
        <v>439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10"/>
      <c r="AZ126" s="182" t="s">
        <v>438</v>
      </c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4"/>
      <c r="BN126" s="185" t="s">
        <v>437</v>
      </c>
      <c r="BO126" s="183"/>
      <c r="BP126" s="183"/>
      <c r="BQ126" s="183"/>
      <c r="BR126" s="183"/>
      <c r="BS126" s="183"/>
      <c r="BT126" s="184"/>
      <c r="BU126" s="177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9"/>
      <c r="CS126" s="177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9"/>
      <c r="DQ126" s="177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9"/>
      <c r="EO126" s="177"/>
      <c r="EP126" s="178"/>
      <c r="EQ126" s="178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208"/>
    </row>
    <row r="127" spans="1:165" ht="27.75" customHeight="1">
      <c r="A127" s="175" t="s">
        <v>419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6"/>
      <c r="AZ127" s="302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4" t="s">
        <v>440</v>
      </c>
      <c r="BO127" s="305"/>
      <c r="BP127" s="305"/>
      <c r="BQ127" s="305"/>
      <c r="BR127" s="305"/>
      <c r="BS127" s="305"/>
      <c r="BT127" s="306"/>
      <c r="BU127" s="314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5"/>
      <c r="CL127" s="315"/>
      <c r="CM127" s="315"/>
      <c r="CN127" s="315"/>
      <c r="CO127" s="315"/>
      <c r="CP127" s="315"/>
      <c r="CQ127" s="315"/>
      <c r="CR127" s="316"/>
      <c r="CS127" s="314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315"/>
      <c r="DG127" s="315"/>
      <c r="DH127" s="315"/>
      <c r="DI127" s="315"/>
      <c r="DJ127" s="315"/>
      <c r="DK127" s="315"/>
      <c r="DL127" s="315"/>
      <c r="DM127" s="315"/>
      <c r="DN127" s="315"/>
      <c r="DO127" s="315"/>
      <c r="DP127" s="316"/>
      <c r="DQ127" s="314"/>
      <c r="DR127" s="315"/>
      <c r="DS127" s="315"/>
      <c r="DT127" s="315"/>
      <c r="DU127" s="315"/>
      <c r="DV127" s="315"/>
      <c r="DW127" s="315"/>
      <c r="DX127" s="315"/>
      <c r="DY127" s="315"/>
      <c r="DZ127" s="315"/>
      <c r="EA127" s="315"/>
      <c r="EB127" s="315"/>
      <c r="EC127" s="315"/>
      <c r="ED127" s="315"/>
      <c r="EE127" s="315"/>
      <c r="EF127" s="315"/>
      <c r="EG127" s="315"/>
      <c r="EH127" s="315"/>
      <c r="EI127" s="315"/>
      <c r="EJ127" s="315"/>
      <c r="EK127" s="315"/>
      <c r="EL127" s="315"/>
      <c r="EM127" s="315"/>
      <c r="EN127" s="316"/>
      <c r="EO127" s="314"/>
      <c r="EP127" s="315"/>
      <c r="EQ127" s="315"/>
      <c r="ER127" s="315"/>
      <c r="ES127" s="315"/>
      <c r="ET127" s="315"/>
      <c r="EU127" s="315"/>
      <c r="EV127" s="315"/>
      <c r="EW127" s="315"/>
      <c r="EX127" s="315"/>
      <c r="EY127" s="315"/>
      <c r="EZ127" s="315"/>
      <c r="FA127" s="315"/>
      <c r="FB127" s="315"/>
      <c r="FC127" s="315"/>
      <c r="FD127" s="315"/>
      <c r="FE127" s="315"/>
      <c r="FF127" s="315"/>
      <c r="FG127" s="315"/>
      <c r="FH127" s="315"/>
      <c r="FI127" s="317"/>
    </row>
    <row r="128" spans="1:165" ht="27.75" customHeight="1">
      <c r="A128" s="343" t="s">
        <v>356</v>
      </c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4"/>
      <c r="AZ128" s="302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4" t="s">
        <v>441</v>
      </c>
      <c r="BO128" s="305"/>
      <c r="BP128" s="305"/>
      <c r="BQ128" s="305"/>
      <c r="BR128" s="305"/>
      <c r="BS128" s="305"/>
      <c r="BT128" s="306"/>
      <c r="BU128" s="314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5"/>
      <c r="CL128" s="315"/>
      <c r="CM128" s="315"/>
      <c r="CN128" s="315"/>
      <c r="CO128" s="315"/>
      <c r="CP128" s="315"/>
      <c r="CQ128" s="315"/>
      <c r="CR128" s="316"/>
      <c r="CS128" s="314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5"/>
      <c r="DP128" s="316"/>
      <c r="DQ128" s="314"/>
      <c r="DR128" s="315"/>
      <c r="DS128" s="315"/>
      <c r="DT128" s="315"/>
      <c r="DU128" s="315"/>
      <c r="DV128" s="315"/>
      <c r="DW128" s="315"/>
      <c r="DX128" s="315"/>
      <c r="DY128" s="315"/>
      <c r="DZ128" s="315"/>
      <c r="EA128" s="315"/>
      <c r="EB128" s="315"/>
      <c r="EC128" s="315"/>
      <c r="ED128" s="315"/>
      <c r="EE128" s="315"/>
      <c r="EF128" s="315"/>
      <c r="EG128" s="315"/>
      <c r="EH128" s="315"/>
      <c r="EI128" s="315"/>
      <c r="EJ128" s="315"/>
      <c r="EK128" s="315"/>
      <c r="EL128" s="315"/>
      <c r="EM128" s="315"/>
      <c r="EN128" s="316"/>
      <c r="EO128" s="314"/>
      <c r="EP128" s="315"/>
      <c r="EQ128" s="315"/>
      <c r="ER128" s="315"/>
      <c r="ES128" s="315"/>
      <c r="ET128" s="315"/>
      <c r="EU128" s="315"/>
      <c r="EV128" s="315"/>
      <c r="EW128" s="315"/>
      <c r="EX128" s="315"/>
      <c r="EY128" s="315"/>
      <c r="EZ128" s="315"/>
      <c r="FA128" s="315"/>
      <c r="FB128" s="315"/>
      <c r="FC128" s="315"/>
      <c r="FD128" s="315"/>
      <c r="FE128" s="315"/>
      <c r="FF128" s="315"/>
      <c r="FG128" s="315"/>
      <c r="FH128" s="315"/>
      <c r="FI128" s="317"/>
    </row>
    <row r="129" spans="1:165" ht="18" customHeight="1">
      <c r="A129" s="341" t="s">
        <v>357</v>
      </c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2"/>
      <c r="AZ129" s="187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5" t="s">
        <v>442</v>
      </c>
      <c r="BO129" s="183"/>
      <c r="BP129" s="183"/>
      <c r="BQ129" s="183"/>
      <c r="BR129" s="183"/>
      <c r="BS129" s="183"/>
      <c r="BT129" s="184"/>
      <c r="BU129" s="177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9"/>
      <c r="CS129" s="224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6"/>
      <c r="DQ129" s="177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9"/>
      <c r="EO129" s="177"/>
      <c r="EP129" s="178"/>
      <c r="EQ129" s="178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208"/>
    </row>
    <row r="130" spans="1:165" ht="18" customHeight="1">
      <c r="A130" s="175" t="s">
        <v>443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6"/>
      <c r="AZ130" s="187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5" t="s">
        <v>444</v>
      </c>
      <c r="BO130" s="183"/>
      <c r="BP130" s="183"/>
      <c r="BQ130" s="183"/>
      <c r="BR130" s="183"/>
      <c r="BS130" s="183"/>
      <c r="BT130" s="184"/>
      <c r="BU130" s="177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9"/>
      <c r="CS130" s="224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6"/>
      <c r="DQ130" s="177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9"/>
      <c r="EO130" s="177"/>
      <c r="EP130" s="178"/>
      <c r="EQ130" s="178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208"/>
    </row>
    <row r="131" spans="1:165" ht="27.75" customHeight="1">
      <c r="A131" s="341" t="s">
        <v>421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2"/>
      <c r="AZ131" s="302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4" t="s">
        <v>445</v>
      </c>
      <c r="BO131" s="305"/>
      <c r="BP131" s="305"/>
      <c r="BQ131" s="305"/>
      <c r="BR131" s="305"/>
      <c r="BS131" s="305"/>
      <c r="BT131" s="306"/>
      <c r="BU131" s="314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/>
      <c r="CJ131" s="315"/>
      <c r="CK131" s="315"/>
      <c r="CL131" s="315"/>
      <c r="CM131" s="315"/>
      <c r="CN131" s="315"/>
      <c r="CO131" s="315"/>
      <c r="CP131" s="315"/>
      <c r="CQ131" s="315"/>
      <c r="CR131" s="316"/>
      <c r="CS131" s="314"/>
      <c r="CT131" s="315"/>
      <c r="CU131" s="315"/>
      <c r="CV131" s="315"/>
      <c r="CW131" s="315"/>
      <c r="CX131" s="315"/>
      <c r="CY131" s="315"/>
      <c r="CZ131" s="315"/>
      <c r="DA131" s="315"/>
      <c r="DB131" s="315"/>
      <c r="DC131" s="315"/>
      <c r="DD131" s="315"/>
      <c r="DE131" s="315"/>
      <c r="DF131" s="315"/>
      <c r="DG131" s="315"/>
      <c r="DH131" s="315"/>
      <c r="DI131" s="315"/>
      <c r="DJ131" s="315"/>
      <c r="DK131" s="315"/>
      <c r="DL131" s="315"/>
      <c r="DM131" s="315"/>
      <c r="DN131" s="315"/>
      <c r="DO131" s="315"/>
      <c r="DP131" s="316"/>
      <c r="DQ131" s="314"/>
      <c r="DR131" s="315"/>
      <c r="DS131" s="315"/>
      <c r="DT131" s="315"/>
      <c r="DU131" s="315"/>
      <c r="DV131" s="315"/>
      <c r="DW131" s="315"/>
      <c r="DX131" s="315"/>
      <c r="DY131" s="315"/>
      <c r="DZ131" s="315"/>
      <c r="EA131" s="315"/>
      <c r="EB131" s="315"/>
      <c r="EC131" s="315"/>
      <c r="ED131" s="315"/>
      <c r="EE131" s="315"/>
      <c r="EF131" s="315"/>
      <c r="EG131" s="315"/>
      <c r="EH131" s="315"/>
      <c r="EI131" s="315"/>
      <c r="EJ131" s="315"/>
      <c r="EK131" s="315"/>
      <c r="EL131" s="315"/>
      <c r="EM131" s="315"/>
      <c r="EN131" s="316"/>
      <c r="EO131" s="314"/>
      <c r="EP131" s="315"/>
      <c r="EQ131" s="315"/>
      <c r="ER131" s="315"/>
      <c r="ES131" s="315"/>
      <c r="ET131" s="315"/>
      <c r="EU131" s="315"/>
      <c r="EV131" s="315"/>
      <c r="EW131" s="315"/>
      <c r="EX131" s="315"/>
      <c r="EY131" s="315"/>
      <c r="EZ131" s="315"/>
      <c r="FA131" s="315"/>
      <c r="FB131" s="315"/>
      <c r="FC131" s="315"/>
      <c r="FD131" s="315"/>
      <c r="FE131" s="315"/>
      <c r="FF131" s="315"/>
      <c r="FG131" s="315"/>
      <c r="FH131" s="315"/>
      <c r="FI131" s="317"/>
    </row>
    <row r="132" spans="1:165" ht="18" customHeight="1">
      <c r="A132" s="175" t="s">
        <v>420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6"/>
      <c r="AZ132" s="187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5" t="s">
        <v>446</v>
      </c>
      <c r="BO132" s="183"/>
      <c r="BP132" s="183"/>
      <c r="BQ132" s="183"/>
      <c r="BR132" s="183"/>
      <c r="BS132" s="183"/>
      <c r="BT132" s="184"/>
      <c r="BU132" s="177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9"/>
      <c r="CS132" s="224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6"/>
      <c r="DQ132" s="177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9"/>
      <c r="EO132" s="177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208"/>
    </row>
    <row r="133" spans="1:165" ht="27.75" customHeight="1">
      <c r="A133" s="345" t="s">
        <v>421</v>
      </c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6"/>
      <c r="AZ133" s="242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52" t="s">
        <v>447</v>
      </c>
      <c r="BO133" s="253"/>
      <c r="BP133" s="253"/>
      <c r="BQ133" s="253"/>
      <c r="BR133" s="253"/>
      <c r="BS133" s="253"/>
      <c r="BT133" s="254"/>
      <c r="BU133" s="221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3"/>
      <c r="CS133" s="221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3"/>
      <c r="DQ133" s="221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3"/>
      <c r="EO133" s="221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307"/>
    </row>
    <row r="134" spans="1:165" s="6" customFormat="1" ht="1.5" customHeight="1" thickBot="1">
      <c r="A134" s="250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1"/>
      <c r="AZ134" s="244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39"/>
      <c r="BO134" s="240"/>
      <c r="BP134" s="240"/>
      <c r="BQ134" s="240"/>
      <c r="BR134" s="240"/>
      <c r="BS134" s="240"/>
      <c r="BT134" s="241"/>
      <c r="BU134" s="227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9"/>
      <c r="CS134" s="227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9"/>
      <c r="DQ134" s="227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9"/>
      <c r="EO134" s="227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93"/>
    </row>
    <row r="135" ht="3" customHeight="1"/>
    <row r="136" spans="1:165" ht="17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9"/>
      <c r="BR136" s="9"/>
      <c r="BS136" s="9"/>
      <c r="BT136" s="9"/>
      <c r="FI136" s="22" t="s">
        <v>448</v>
      </c>
    </row>
    <row r="137" spans="1:165" s="14" customFormat="1" ht="12.75" customHeight="1" thickBot="1">
      <c r="A137" s="198">
        <v>1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9"/>
      <c r="AZ137" s="233">
        <v>2</v>
      </c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5"/>
      <c r="BN137" s="233">
        <v>3</v>
      </c>
      <c r="BO137" s="234"/>
      <c r="BP137" s="234"/>
      <c r="BQ137" s="234"/>
      <c r="BR137" s="234"/>
      <c r="BS137" s="234"/>
      <c r="BT137" s="235"/>
      <c r="BU137" s="167">
        <v>4</v>
      </c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4"/>
      <c r="CS137" s="167">
        <v>5</v>
      </c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4"/>
      <c r="DQ137" s="167">
        <v>6</v>
      </c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4"/>
      <c r="EO137" s="167">
        <v>7</v>
      </c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</row>
    <row r="138" spans="1:165" ht="27.75" customHeight="1">
      <c r="A138" s="309" t="s">
        <v>451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10"/>
      <c r="AZ138" s="246" t="s">
        <v>450</v>
      </c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 t="s">
        <v>449</v>
      </c>
      <c r="BO138" s="247"/>
      <c r="BP138" s="247"/>
      <c r="BQ138" s="247"/>
      <c r="BR138" s="247"/>
      <c r="BS138" s="247"/>
      <c r="BT138" s="247"/>
      <c r="BU138" s="286"/>
      <c r="BV138" s="287"/>
      <c r="BW138" s="287"/>
      <c r="BX138" s="287"/>
      <c r="BY138" s="287"/>
      <c r="BZ138" s="287"/>
      <c r="CA138" s="287"/>
      <c r="CB138" s="287"/>
      <c r="CC138" s="287"/>
      <c r="CD138" s="287"/>
      <c r="CE138" s="287"/>
      <c r="CF138" s="287"/>
      <c r="CG138" s="287"/>
      <c r="CH138" s="287"/>
      <c r="CI138" s="287"/>
      <c r="CJ138" s="287"/>
      <c r="CK138" s="287"/>
      <c r="CL138" s="287"/>
      <c r="CM138" s="287"/>
      <c r="CN138" s="287"/>
      <c r="CO138" s="287"/>
      <c r="CP138" s="287"/>
      <c r="CQ138" s="287"/>
      <c r="CR138" s="288"/>
      <c r="CS138" s="289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1"/>
      <c r="DQ138" s="286"/>
      <c r="DR138" s="287"/>
      <c r="DS138" s="287"/>
      <c r="DT138" s="287"/>
      <c r="DU138" s="287"/>
      <c r="DV138" s="287"/>
      <c r="DW138" s="287"/>
      <c r="DX138" s="287"/>
      <c r="DY138" s="287"/>
      <c r="DZ138" s="287"/>
      <c r="EA138" s="287"/>
      <c r="EB138" s="287"/>
      <c r="EC138" s="287"/>
      <c r="ED138" s="287"/>
      <c r="EE138" s="287"/>
      <c r="EF138" s="287"/>
      <c r="EG138" s="287"/>
      <c r="EH138" s="287"/>
      <c r="EI138" s="287"/>
      <c r="EJ138" s="287"/>
      <c r="EK138" s="287"/>
      <c r="EL138" s="287"/>
      <c r="EM138" s="287"/>
      <c r="EN138" s="288"/>
      <c r="EO138" s="286"/>
      <c r="EP138" s="287"/>
      <c r="EQ138" s="287"/>
      <c r="ER138" s="287"/>
      <c r="ES138" s="287"/>
      <c r="ET138" s="287"/>
      <c r="EU138" s="287"/>
      <c r="EV138" s="287"/>
      <c r="EW138" s="287"/>
      <c r="EX138" s="287"/>
      <c r="EY138" s="287"/>
      <c r="EZ138" s="287"/>
      <c r="FA138" s="287"/>
      <c r="FB138" s="287"/>
      <c r="FC138" s="287"/>
      <c r="FD138" s="287"/>
      <c r="FE138" s="287"/>
      <c r="FF138" s="287"/>
      <c r="FG138" s="287"/>
      <c r="FH138" s="287"/>
      <c r="FI138" s="292"/>
    </row>
    <row r="139" spans="1:165" ht="27.75" customHeight="1">
      <c r="A139" s="175" t="s">
        <v>419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6"/>
      <c r="AZ139" s="302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4" t="s">
        <v>452</v>
      </c>
      <c r="BO139" s="305"/>
      <c r="BP139" s="305"/>
      <c r="BQ139" s="305"/>
      <c r="BR139" s="305"/>
      <c r="BS139" s="305"/>
      <c r="BT139" s="306"/>
      <c r="BU139" s="314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6"/>
      <c r="CS139" s="314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5"/>
      <c r="DP139" s="316"/>
      <c r="DQ139" s="314"/>
      <c r="DR139" s="315"/>
      <c r="DS139" s="315"/>
      <c r="DT139" s="315"/>
      <c r="DU139" s="315"/>
      <c r="DV139" s="315"/>
      <c r="DW139" s="315"/>
      <c r="DX139" s="315"/>
      <c r="DY139" s="315"/>
      <c r="DZ139" s="315"/>
      <c r="EA139" s="315"/>
      <c r="EB139" s="315"/>
      <c r="EC139" s="315"/>
      <c r="ED139" s="315"/>
      <c r="EE139" s="315"/>
      <c r="EF139" s="315"/>
      <c r="EG139" s="315"/>
      <c r="EH139" s="315"/>
      <c r="EI139" s="315"/>
      <c r="EJ139" s="315"/>
      <c r="EK139" s="315"/>
      <c r="EL139" s="315"/>
      <c r="EM139" s="315"/>
      <c r="EN139" s="316"/>
      <c r="EO139" s="314"/>
      <c r="EP139" s="315"/>
      <c r="EQ139" s="315"/>
      <c r="ER139" s="315"/>
      <c r="ES139" s="315"/>
      <c r="ET139" s="315"/>
      <c r="EU139" s="315"/>
      <c r="EV139" s="315"/>
      <c r="EW139" s="315"/>
      <c r="EX139" s="315"/>
      <c r="EY139" s="315"/>
      <c r="EZ139" s="315"/>
      <c r="FA139" s="315"/>
      <c r="FB139" s="315"/>
      <c r="FC139" s="315"/>
      <c r="FD139" s="315"/>
      <c r="FE139" s="315"/>
      <c r="FF139" s="315"/>
      <c r="FG139" s="315"/>
      <c r="FH139" s="315"/>
      <c r="FI139" s="317"/>
    </row>
    <row r="140" spans="1:165" ht="27.75" customHeight="1">
      <c r="A140" s="343" t="s">
        <v>356</v>
      </c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  <c r="AP140" s="343"/>
      <c r="AQ140" s="343"/>
      <c r="AR140" s="343"/>
      <c r="AS140" s="343"/>
      <c r="AT140" s="343"/>
      <c r="AU140" s="343"/>
      <c r="AV140" s="343"/>
      <c r="AW140" s="343"/>
      <c r="AX140" s="343"/>
      <c r="AY140" s="344"/>
      <c r="AZ140" s="302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4" t="s">
        <v>453</v>
      </c>
      <c r="BO140" s="305"/>
      <c r="BP140" s="305"/>
      <c r="BQ140" s="305"/>
      <c r="BR140" s="305"/>
      <c r="BS140" s="305"/>
      <c r="BT140" s="306"/>
      <c r="BU140" s="314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5"/>
      <c r="CL140" s="315"/>
      <c r="CM140" s="315"/>
      <c r="CN140" s="315"/>
      <c r="CO140" s="315"/>
      <c r="CP140" s="315"/>
      <c r="CQ140" s="315"/>
      <c r="CR140" s="316"/>
      <c r="CS140" s="314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5"/>
      <c r="DP140" s="316"/>
      <c r="DQ140" s="314"/>
      <c r="DR140" s="315"/>
      <c r="DS140" s="315"/>
      <c r="DT140" s="315"/>
      <c r="DU140" s="315"/>
      <c r="DV140" s="315"/>
      <c r="DW140" s="315"/>
      <c r="DX140" s="315"/>
      <c r="DY140" s="315"/>
      <c r="DZ140" s="315"/>
      <c r="EA140" s="315"/>
      <c r="EB140" s="315"/>
      <c r="EC140" s="315"/>
      <c r="ED140" s="315"/>
      <c r="EE140" s="315"/>
      <c r="EF140" s="315"/>
      <c r="EG140" s="315"/>
      <c r="EH140" s="315"/>
      <c r="EI140" s="315"/>
      <c r="EJ140" s="315"/>
      <c r="EK140" s="315"/>
      <c r="EL140" s="315"/>
      <c r="EM140" s="315"/>
      <c r="EN140" s="316"/>
      <c r="EO140" s="314"/>
      <c r="EP140" s="315"/>
      <c r="EQ140" s="315"/>
      <c r="ER140" s="315"/>
      <c r="ES140" s="315"/>
      <c r="ET140" s="315"/>
      <c r="EU140" s="315"/>
      <c r="EV140" s="315"/>
      <c r="EW140" s="315"/>
      <c r="EX140" s="315"/>
      <c r="EY140" s="315"/>
      <c r="EZ140" s="315"/>
      <c r="FA140" s="315"/>
      <c r="FB140" s="315"/>
      <c r="FC140" s="315"/>
      <c r="FD140" s="315"/>
      <c r="FE140" s="315"/>
      <c r="FF140" s="315"/>
      <c r="FG140" s="315"/>
      <c r="FH140" s="315"/>
      <c r="FI140" s="317"/>
    </row>
    <row r="141" spans="1:165" ht="18" customHeight="1">
      <c r="A141" s="341" t="s">
        <v>357</v>
      </c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341"/>
      <c r="AW141" s="341"/>
      <c r="AX141" s="341"/>
      <c r="AY141" s="342"/>
      <c r="AZ141" s="187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5" t="s">
        <v>454</v>
      </c>
      <c r="BO141" s="183"/>
      <c r="BP141" s="183"/>
      <c r="BQ141" s="183"/>
      <c r="BR141" s="183"/>
      <c r="BS141" s="183"/>
      <c r="BT141" s="184"/>
      <c r="BU141" s="177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9"/>
      <c r="CS141" s="224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6"/>
      <c r="DQ141" s="177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9"/>
      <c r="EO141" s="177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208"/>
    </row>
    <row r="142" spans="1:165" ht="18" customHeight="1">
      <c r="A142" s="175" t="s">
        <v>443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6"/>
      <c r="AZ142" s="187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5" t="s">
        <v>455</v>
      </c>
      <c r="BO142" s="183"/>
      <c r="BP142" s="183"/>
      <c r="BQ142" s="183"/>
      <c r="BR142" s="183"/>
      <c r="BS142" s="183"/>
      <c r="BT142" s="184"/>
      <c r="BU142" s="177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9"/>
      <c r="CS142" s="224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6"/>
      <c r="DQ142" s="177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9"/>
      <c r="EO142" s="177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208"/>
    </row>
    <row r="143" spans="1:165" ht="27.75" customHeight="1">
      <c r="A143" s="341" t="s">
        <v>421</v>
      </c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342"/>
      <c r="AZ143" s="302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4" t="s">
        <v>456</v>
      </c>
      <c r="BO143" s="305"/>
      <c r="BP143" s="305"/>
      <c r="BQ143" s="305"/>
      <c r="BR143" s="305"/>
      <c r="BS143" s="305"/>
      <c r="BT143" s="306"/>
      <c r="BU143" s="314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5"/>
      <c r="CL143" s="315"/>
      <c r="CM143" s="315"/>
      <c r="CN143" s="315"/>
      <c r="CO143" s="315"/>
      <c r="CP143" s="315"/>
      <c r="CQ143" s="315"/>
      <c r="CR143" s="316"/>
      <c r="CS143" s="314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315"/>
      <c r="DG143" s="315"/>
      <c r="DH143" s="315"/>
      <c r="DI143" s="315"/>
      <c r="DJ143" s="315"/>
      <c r="DK143" s="315"/>
      <c r="DL143" s="315"/>
      <c r="DM143" s="315"/>
      <c r="DN143" s="315"/>
      <c r="DO143" s="315"/>
      <c r="DP143" s="316"/>
      <c r="DQ143" s="314"/>
      <c r="DR143" s="315"/>
      <c r="DS143" s="315"/>
      <c r="DT143" s="315"/>
      <c r="DU143" s="315"/>
      <c r="DV143" s="315"/>
      <c r="DW143" s="315"/>
      <c r="DX143" s="315"/>
      <c r="DY143" s="315"/>
      <c r="DZ143" s="315"/>
      <c r="EA143" s="315"/>
      <c r="EB143" s="315"/>
      <c r="EC143" s="315"/>
      <c r="ED143" s="315"/>
      <c r="EE143" s="315"/>
      <c r="EF143" s="315"/>
      <c r="EG143" s="315"/>
      <c r="EH143" s="315"/>
      <c r="EI143" s="315"/>
      <c r="EJ143" s="315"/>
      <c r="EK143" s="315"/>
      <c r="EL143" s="315"/>
      <c r="EM143" s="315"/>
      <c r="EN143" s="316"/>
      <c r="EO143" s="314"/>
      <c r="EP143" s="315"/>
      <c r="EQ143" s="315"/>
      <c r="ER143" s="315"/>
      <c r="ES143" s="315"/>
      <c r="ET143" s="315"/>
      <c r="EU143" s="315"/>
      <c r="EV143" s="315"/>
      <c r="EW143" s="315"/>
      <c r="EX143" s="315"/>
      <c r="EY143" s="315"/>
      <c r="EZ143" s="315"/>
      <c r="FA143" s="315"/>
      <c r="FB143" s="315"/>
      <c r="FC143" s="315"/>
      <c r="FD143" s="315"/>
      <c r="FE143" s="315"/>
      <c r="FF143" s="315"/>
      <c r="FG143" s="315"/>
      <c r="FH143" s="315"/>
      <c r="FI143" s="317"/>
    </row>
    <row r="144" spans="1:165" ht="18" customHeight="1">
      <c r="A144" s="175" t="s">
        <v>420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6"/>
      <c r="AZ144" s="187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5" t="s">
        <v>457</v>
      </c>
      <c r="BO144" s="183"/>
      <c r="BP144" s="183"/>
      <c r="BQ144" s="183"/>
      <c r="BR144" s="183"/>
      <c r="BS144" s="183"/>
      <c r="BT144" s="184"/>
      <c r="BU144" s="177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9"/>
      <c r="CS144" s="224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6"/>
      <c r="DQ144" s="177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9"/>
      <c r="EO144" s="177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208"/>
    </row>
    <row r="145" spans="1:165" ht="27.75" customHeight="1">
      <c r="A145" s="341" t="s">
        <v>421</v>
      </c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2"/>
      <c r="AZ145" s="187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5" t="s">
        <v>458</v>
      </c>
      <c r="BO145" s="183"/>
      <c r="BP145" s="183"/>
      <c r="BQ145" s="183"/>
      <c r="BR145" s="183"/>
      <c r="BS145" s="183"/>
      <c r="BT145" s="184"/>
      <c r="BU145" s="177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9"/>
      <c r="CS145" s="177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9"/>
      <c r="DQ145" s="177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9"/>
      <c r="EO145" s="177"/>
      <c r="EP145" s="178"/>
      <c r="EQ145" s="178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  <c r="FC145" s="178"/>
      <c r="FD145" s="178"/>
      <c r="FE145" s="178"/>
      <c r="FF145" s="178"/>
      <c r="FG145" s="178"/>
      <c r="FH145" s="178"/>
      <c r="FI145" s="208"/>
    </row>
    <row r="146" spans="1:165" ht="27.75" customHeight="1">
      <c r="A146" s="309" t="s">
        <v>468</v>
      </c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10"/>
      <c r="AZ146" s="182" t="s">
        <v>459</v>
      </c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4"/>
      <c r="BN146" s="185" t="s">
        <v>460</v>
      </c>
      <c r="BO146" s="183"/>
      <c r="BP146" s="183"/>
      <c r="BQ146" s="183"/>
      <c r="BR146" s="183"/>
      <c r="BS146" s="183"/>
      <c r="BT146" s="184"/>
      <c r="BU146" s="177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9"/>
      <c r="CS146" s="177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9"/>
      <c r="DQ146" s="177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9"/>
      <c r="EO146" s="177"/>
      <c r="EP146" s="178"/>
      <c r="EQ146" s="178"/>
      <c r="ER146" s="178"/>
      <c r="ES146" s="178"/>
      <c r="ET146" s="178"/>
      <c r="EU146" s="178"/>
      <c r="EV146" s="178"/>
      <c r="EW146" s="178"/>
      <c r="EX146" s="178"/>
      <c r="EY146" s="178"/>
      <c r="EZ146" s="178"/>
      <c r="FA146" s="178"/>
      <c r="FB146" s="178"/>
      <c r="FC146" s="178"/>
      <c r="FD146" s="178"/>
      <c r="FE146" s="178"/>
      <c r="FF146" s="178"/>
      <c r="FG146" s="178"/>
      <c r="FH146" s="178"/>
      <c r="FI146" s="208"/>
    </row>
    <row r="147" spans="1:165" ht="27.75" customHeight="1">
      <c r="A147" s="175" t="s">
        <v>419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6"/>
      <c r="AZ147" s="302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185" t="s">
        <v>461</v>
      </c>
      <c r="BO147" s="183"/>
      <c r="BP147" s="183"/>
      <c r="BQ147" s="183"/>
      <c r="BR147" s="183"/>
      <c r="BS147" s="183"/>
      <c r="BT147" s="184"/>
      <c r="BU147" s="314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/>
      <c r="CJ147" s="315"/>
      <c r="CK147" s="315"/>
      <c r="CL147" s="315"/>
      <c r="CM147" s="315"/>
      <c r="CN147" s="315"/>
      <c r="CO147" s="315"/>
      <c r="CP147" s="315"/>
      <c r="CQ147" s="315"/>
      <c r="CR147" s="316"/>
      <c r="CS147" s="314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315"/>
      <c r="DG147" s="315"/>
      <c r="DH147" s="315"/>
      <c r="DI147" s="315"/>
      <c r="DJ147" s="315"/>
      <c r="DK147" s="315"/>
      <c r="DL147" s="315"/>
      <c r="DM147" s="315"/>
      <c r="DN147" s="315"/>
      <c r="DO147" s="315"/>
      <c r="DP147" s="316"/>
      <c r="DQ147" s="314"/>
      <c r="DR147" s="315"/>
      <c r="DS147" s="315"/>
      <c r="DT147" s="315"/>
      <c r="DU147" s="315"/>
      <c r="DV147" s="315"/>
      <c r="DW147" s="315"/>
      <c r="DX147" s="315"/>
      <c r="DY147" s="315"/>
      <c r="DZ147" s="315"/>
      <c r="EA147" s="315"/>
      <c r="EB147" s="315"/>
      <c r="EC147" s="315"/>
      <c r="ED147" s="315"/>
      <c r="EE147" s="315"/>
      <c r="EF147" s="315"/>
      <c r="EG147" s="315"/>
      <c r="EH147" s="315"/>
      <c r="EI147" s="315"/>
      <c r="EJ147" s="315"/>
      <c r="EK147" s="315"/>
      <c r="EL147" s="315"/>
      <c r="EM147" s="315"/>
      <c r="EN147" s="316"/>
      <c r="EO147" s="314"/>
      <c r="EP147" s="315"/>
      <c r="EQ147" s="315"/>
      <c r="ER147" s="315"/>
      <c r="ES147" s="315"/>
      <c r="ET147" s="315"/>
      <c r="EU147" s="315"/>
      <c r="EV147" s="315"/>
      <c r="EW147" s="315"/>
      <c r="EX147" s="315"/>
      <c r="EY147" s="315"/>
      <c r="EZ147" s="315"/>
      <c r="FA147" s="315"/>
      <c r="FB147" s="315"/>
      <c r="FC147" s="315"/>
      <c r="FD147" s="315"/>
      <c r="FE147" s="315"/>
      <c r="FF147" s="315"/>
      <c r="FG147" s="315"/>
      <c r="FH147" s="315"/>
      <c r="FI147" s="317"/>
    </row>
    <row r="148" spans="1:165" ht="27.75" customHeight="1">
      <c r="A148" s="343" t="s">
        <v>356</v>
      </c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  <c r="AP148" s="343"/>
      <c r="AQ148" s="343"/>
      <c r="AR148" s="343"/>
      <c r="AS148" s="343"/>
      <c r="AT148" s="343"/>
      <c r="AU148" s="343"/>
      <c r="AV148" s="343"/>
      <c r="AW148" s="343"/>
      <c r="AX148" s="343"/>
      <c r="AY148" s="344"/>
      <c r="AZ148" s="302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185" t="s">
        <v>462</v>
      </c>
      <c r="BO148" s="183"/>
      <c r="BP148" s="183"/>
      <c r="BQ148" s="183"/>
      <c r="BR148" s="183"/>
      <c r="BS148" s="183"/>
      <c r="BT148" s="184"/>
      <c r="BU148" s="314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5"/>
      <c r="CO148" s="315"/>
      <c r="CP148" s="315"/>
      <c r="CQ148" s="315"/>
      <c r="CR148" s="316"/>
      <c r="CS148" s="314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5"/>
      <c r="DG148" s="315"/>
      <c r="DH148" s="315"/>
      <c r="DI148" s="315"/>
      <c r="DJ148" s="315"/>
      <c r="DK148" s="315"/>
      <c r="DL148" s="315"/>
      <c r="DM148" s="315"/>
      <c r="DN148" s="315"/>
      <c r="DO148" s="315"/>
      <c r="DP148" s="316"/>
      <c r="DQ148" s="314"/>
      <c r="DR148" s="315"/>
      <c r="DS148" s="315"/>
      <c r="DT148" s="315"/>
      <c r="DU148" s="315"/>
      <c r="DV148" s="315"/>
      <c r="DW148" s="315"/>
      <c r="DX148" s="315"/>
      <c r="DY148" s="315"/>
      <c r="DZ148" s="315"/>
      <c r="EA148" s="315"/>
      <c r="EB148" s="315"/>
      <c r="EC148" s="315"/>
      <c r="ED148" s="315"/>
      <c r="EE148" s="315"/>
      <c r="EF148" s="315"/>
      <c r="EG148" s="315"/>
      <c r="EH148" s="315"/>
      <c r="EI148" s="315"/>
      <c r="EJ148" s="315"/>
      <c r="EK148" s="315"/>
      <c r="EL148" s="315"/>
      <c r="EM148" s="315"/>
      <c r="EN148" s="316"/>
      <c r="EO148" s="314"/>
      <c r="EP148" s="315"/>
      <c r="EQ148" s="315"/>
      <c r="ER148" s="315"/>
      <c r="ES148" s="315"/>
      <c r="ET148" s="315"/>
      <c r="EU148" s="315"/>
      <c r="EV148" s="315"/>
      <c r="EW148" s="315"/>
      <c r="EX148" s="315"/>
      <c r="EY148" s="315"/>
      <c r="EZ148" s="315"/>
      <c r="FA148" s="315"/>
      <c r="FB148" s="315"/>
      <c r="FC148" s="315"/>
      <c r="FD148" s="315"/>
      <c r="FE148" s="315"/>
      <c r="FF148" s="315"/>
      <c r="FG148" s="315"/>
      <c r="FH148" s="315"/>
      <c r="FI148" s="317"/>
    </row>
    <row r="149" spans="1:165" ht="18" customHeight="1">
      <c r="A149" s="341" t="s">
        <v>357</v>
      </c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  <c r="AR149" s="341"/>
      <c r="AS149" s="341"/>
      <c r="AT149" s="341"/>
      <c r="AU149" s="341"/>
      <c r="AV149" s="341"/>
      <c r="AW149" s="341"/>
      <c r="AX149" s="341"/>
      <c r="AY149" s="342"/>
      <c r="AZ149" s="187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5" t="s">
        <v>463</v>
      </c>
      <c r="BO149" s="183"/>
      <c r="BP149" s="183"/>
      <c r="BQ149" s="183"/>
      <c r="BR149" s="183"/>
      <c r="BS149" s="183"/>
      <c r="BT149" s="184"/>
      <c r="BU149" s="177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9"/>
      <c r="CS149" s="224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6"/>
      <c r="DQ149" s="177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9"/>
      <c r="EO149" s="177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208"/>
    </row>
    <row r="150" spans="1:165" ht="18" customHeight="1">
      <c r="A150" s="175" t="s">
        <v>443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6"/>
      <c r="AZ150" s="187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5" t="s">
        <v>464</v>
      </c>
      <c r="BO150" s="183"/>
      <c r="BP150" s="183"/>
      <c r="BQ150" s="183"/>
      <c r="BR150" s="183"/>
      <c r="BS150" s="183"/>
      <c r="BT150" s="184"/>
      <c r="BU150" s="177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9"/>
      <c r="CS150" s="224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6"/>
      <c r="DQ150" s="177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9"/>
      <c r="EO150" s="177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208"/>
    </row>
    <row r="151" spans="1:165" ht="27.75" customHeight="1">
      <c r="A151" s="341" t="s">
        <v>421</v>
      </c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2"/>
      <c r="AZ151" s="302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185" t="s">
        <v>465</v>
      </c>
      <c r="BO151" s="183"/>
      <c r="BP151" s="183"/>
      <c r="BQ151" s="183"/>
      <c r="BR151" s="183"/>
      <c r="BS151" s="183"/>
      <c r="BT151" s="184"/>
      <c r="BU151" s="314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  <c r="CK151" s="315"/>
      <c r="CL151" s="315"/>
      <c r="CM151" s="315"/>
      <c r="CN151" s="315"/>
      <c r="CO151" s="315"/>
      <c r="CP151" s="315"/>
      <c r="CQ151" s="315"/>
      <c r="CR151" s="316"/>
      <c r="CS151" s="314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315"/>
      <c r="DG151" s="315"/>
      <c r="DH151" s="315"/>
      <c r="DI151" s="315"/>
      <c r="DJ151" s="315"/>
      <c r="DK151" s="315"/>
      <c r="DL151" s="315"/>
      <c r="DM151" s="315"/>
      <c r="DN151" s="315"/>
      <c r="DO151" s="315"/>
      <c r="DP151" s="316"/>
      <c r="DQ151" s="314"/>
      <c r="DR151" s="315"/>
      <c r="DS151" s="315"/>
      <c r="DT151" s="315"/>
      <c r="DU151" s="315"/>
      <c r="DV151" s="315"/>
      <c r="DW151" s="315"/>
      <c r="DX151" s="315"/>
      <c r="DY151" s="315"/>
      <c r="DZ151" s="315"/>
      <c r="EA151" s="315"/>
      <c r="EB151" s="315"/>
      <c r="EC151" s="315"/>
      <c r="ED151" s="315"/>
      <c r="EE151" s="315"/>
      <c r="EF151" s="315"/>
      <c r="EG151" s="315"/>
      <c r="EH151" s="315"/>
      <c r="EI151" s="315"/>
      <c r="EJ151" s="315"/>
      <c r="EK151" s="315"/>
      <c r="EL151" s="315"/>
      <c r="EM151" s="315"/>
      <c r="EN151" s="316"/>
      <c r="EO151" s="314"/>
      <c r="EP151" s="315"/>
      <c r="EQ151" s="315"/>
      <c r="ER151" s="315"/>
      <c r="ES151" s="315"/>
      <c r="ET151" s="315"/>
      <c r="EU151" s="315"/>
      <c r="EV151" s="315"/>
      <c r="EW151" s="315"/>
      <c r="EX151" s="315"/>
      <c r="EY151" s="315"/>
      <c r="EZ151" s="315"/>
      <c r="FA151" s="315"/>
      <c r="FB151" s="315"/>
      <c r="FC151" s="315"/>
      <c r="FD151" s="315"/>
      <c r="FE151" s="315"/>
      <c r="FF151" s="315"/>
      <c r="FG151" s="315"/>
      <c r="FH151" s="315"/>
      <c r="FI151" s="317"/>
    </row>
    <row r="152" spans="1:165" ht="18" customHeight="1">
      <c r="A152" s="175" t="s">
        <v>420</v>
      </c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6"/>
      <c r="AZ152" s="187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5" t="s">
        <v>466</v>
      </c>
      <c r="BO152" s="183"/>
      <c r="BP152" s="183"/>
      <c r="BQ152" s="183"/>
      <c r="BR152" s="183"/>
      <c r="BS152" s="183"/>
      <c r="BT152" s="184"/>
      <c r="BU152" s="177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9"/>
      <c r="CS152" s="224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6"/>
      <c r="DQ152" s="177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179"/>
      <c r="EO152" s="177"/>
      <c r="EP152" s="178"/>
      <c r="EQ152" s="178"/>
      <c r="ER152" s="178"/>
      <c r="ES152" s="178"/>
      <c r="ET152" s="178"/>
      <c r="EU152" s="178"/>
      <c r="EV152" s="178"/>
      <c r="EW152" s="178"/>
      <c r="EX152" s="178"/>
      <c r="EY152" s="178"/>
      <c r="EZ152" s="178"/>
      <c r="FA152" s="178"/>
      <c r="FB152" s="178"/>
      <c r="FC152" s="178"/>
      <c r="FD152" s="178"/>
      <c r="FE152" s="178"/>
      <c r="FF152" s="178"/>
      <c r="FG152" s="178"/>
      <c r="FH152" s="178"/>
      <c r="FI152" s="208"/>
    </row>
    <row r="153" spans="1:165" ht="27.75" customHeight="1">
      <c r="A153" s="345" t="s">
        <v>421</v>
      </c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6"/>
      <c r="AZ153" s="242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52" t="s">
        <v>467</v>
      </c>
      <c r="BO153" s="253"/>
      <c r="BP153" s="253"/>
      <c r="BQ153" s="253"/>
      <c r="BR153" s="253"/>
      <c r="BS153" s="253"/>
      <c r="BT153" s="254"/>
      <c r="BU153" s="221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3"/>
      <c r="CS153" s="221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3"/>
      <c r="DQ153" s="221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3"/>
      <c r="EO153" s="221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307"/>
    </row>
    <row r="154" spans="1:165" s="6" customFormat="1" ht="1.5" customHeight="1" thickBot="1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1"/>
      <c r="AZ154" s="244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39"/>
      <c r="BO154" s="240"/>
      <c r="BP154" s="240"/>
      <c r="BQ154" s="240"/>
      <c r="BR154" s="240"/>
      <c r="BS154" s="240"/>
      <c r="BT154" s="241"/>
      <c r="BU154" s="227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9"/>
      <c r="CS154" s="227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9"/>
      <c r="DQ154" s="227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8"/>
      <c r="EJ154" s="228"/>
      <c r="EK154" s="228"/>
      <c r="EL154" s="228"/>
      <c r="EM154" s="228"/>
      <c r="EN154" s="229"/>
      <c r="EO154" s="227"/>
      <c r="EP154" s="228"/>
      <c r="EQ154" s="228"/>
      <c r="ER154" s="228"/>
      <c r="ES154" s="228"/>
      <c r="ET154" s="228"/>
      <c r="EU154" s="228"/>
      <c r="EV154" s="228"/>
      <c r="EW154" s="228"/>
      <c r="EX154" s="228"/>
      <c r="EY154" s="228"/>
      <c r="EZ154" s="228"/>
      <c r="FA154" s="228"/>
      <c r="FB154" s="228"/>
      <c r="FC154" s="228"/>
      <c r="FD154" s="228"/>
      <c r="FE154" s="228"/>
      <c r="FF154" s="228"/>
      <c r="FG154" s="228"/>
      <c r="FH154" s="228"/>
      <c r="FI154" s="293"/>
    </row>
    <row r="155" ht="3" customHeight="1"/>
  </sheetData>
  <sheetProtection/>
  <mergeCells count="880">
    <mergeCell ref="EO153:FI153"/>
    <mergeCell ref="A154:AY154"/>
    <mergeCell ref="AZ154:BM154"/>
    <mergeCell ref="BN154:BT154"/>
    <mergeCell ref="BU154:CR154"/>
    <mergeCell ref="CS154:DP154"/>
    <mergeCell ref="DQ154:EN154"/>
    <mergeCell ref="EO154:FI154"/>
    <mergeCell ref="A153:AY153"/>
    <mergeCell ref="AZ153:BM153"/>
    <mergeCell ref="BN153:BT153"/>
    <mergeCell ref="BU153:CR153"/>
    <mergeCell ref="CS153:DP153"/>
    <mergeCell ref="DQ153:EN153"/>
    <mergeCell ref="EO151:FI151"/>
    <mergeCell ref="A152:AY152"/>
    <mergeCell ref="AZ152:BM152"/>
    <mergeCell ref="BN152:BT152"/>
    <mergeCell ref="BU152:CR152"/>
    <mergeCell ref="CS152:DP152"/>
    <mergeCell ref="DQ152:EN152"/>
    <mergeCell ref="EO152:FI152"/>
    <mergeCell ref="A151:AY151"/>
    <mergeCell ref="AZ151:BM151"/>
    <mergeCell ref="BN151:BT151"/>
    <mergeCell ref="BU151:CR151"/>
    <mergeCell ref="CS151:DP151"/>
    <mergeCell ref="DQ151:EN151"/>
    <mergeCell ref="EO149:FI149"/>
    <mergeCell ref="A150:AY150"/>
    <mergeCell ref="AZ150:BM150"/>
    <mergeCell ref="BN150:BT150"/>
    <mergeCell ref="BU150:CR150"/>
    <mergeCell ref="CS150:DP150"/>
    <mergeCell ref="DQ150:EN150"/>
    <mergeCell ref="EO150:FI150"/>
    <mergeCell ref="A149:AY149"/>
    <mergeCell ref="AZ149:BM149"/>
    <mergeCell ref="BN149:BT149"/>
    <mergeCell ref="BU149:CR149"/>
    <mergeCell ref="CS149:DP149"/>
    <mergeCell ref="DQ149:EN149"/>
    <mergeCell ref="EO147:FI147"/>
    <mergeCell ref="A148:AY148"/>
    <mergeCell ref="AZ148:BM148"/>
    <mergeCell ref="BN148:BT148"/>
    <mergeCell ref="BU148:CR148"/>
    <mergeCell ref="CS148:DP148"/>
    <mergeCell ref="DQ148:EN148"/>
    <mergeCell ref="EO148:FI148"/>
    <mergeCell ref="A147:AY147"/>
    <mergeCell ref="AZ147:BM147"/>
    <mergeCell ref="BN147:BT147"/>
    <mergeCell ref="BU147:CR147"/>
    <mergeCell ref="CS147:DP147"/>
    <mergeCell ref="DQ147:EN147"/>
    <mergeCell ref="EO145:FI145"/>
    <mergeCell ref="A146:AY146"/>
    <mergeCell ref="AZ146:BM146"/>
    <mergeCell ref="BN146:BT146"/>
    <mergeCell ref="BU146:CR146"/>
    <mergeCell ref="CS146:DP146"/>
    <mergeCell ref="DQ146:EN146"/>
    <mergeCell ref="EO146:FI146"/>
    <mergeCell ref="A145:AY145"/>
    <mergeCell ref="AZ145:BM145"/>
    <mergeCell ref="BN145:BT145"/>
    <mergeCell ref="BU145:CR145"/>
    <mergeCell ref="CS145:DP145"/>
    <mergeCell ref="DQ145:EN145"/>
    <mergeCell ref="EO143:FI143"/>
    <mergeCell ref="A144:AY144"/>
    <mergeCell ref="AZ144:BM144"/>
    <mergeCell ref="BN144:BT144"/>
    <mergeCell ref="BU144:CR144"/>
    <mergeCell ref="CS144:DP144"/>
    <mergeCell ref="DQ144:EN144"/>
    <mergeCell ref="EO144:FI144"/>
    <mergeCell ref="A143:AY143"/>
    <mergeCell ref="AZ143:BM143"/>
    <mergeCell ref="BN143:BT143"/>
    <mergeCell ref="BU143:CR143"/>
    <mergeCell ref="CS143:DP143"/>
    <mergeCell ref="DQ143:EN143"/>
    <mergeCell ref="EO141:FI141"/>
    <mergeCell ref="A142:AY142"/>
    <mergeCell ref="AZ142:BM142"/>
    <mergeCell ref="BN142:BT142"/>
    <mergeCell ref="BU142:CR142"/>
    <mergeCell ref="CS142:DP142"/>
    <mergeCell ref="DQ142:EN142"/>
    <mergeCell ref="EO142:FI142"/>
    <mergeCell ref="A141:AY141"/>
    <mergeCell ref="AZ141:BM141"/>
    <mergeCell ref="BN141:BT141"/>
    <mergeCell ref="BU141:CR141"/>
    <mergeCell ref="CS141:DP141"/>
    <mergeCell ref="DQ141:EN141"/>
    <mergeCell ref="EO139:FI139"/>
    <mergeCell ref="A140:AY140"/>
    <mergeCell ref="AZ140:BM140"/>
    <mergeCell ref="BN140:BT140"/>
    <mergeCell ref="BU140:CR140"/>
    <mergeCell ref="CS140:DP140"/>
    <mergeCell ref="DQ140:EN140"/>
    <mergeCell ref="EO140:FI140"/>
    <mergeCell ref="A139:AY139"/>
    <mergeCell ref="AZ139:BM139"/>
    <mergeCell ref="BN139:BT139"/>
    <mergeCell ref="BU139:CR139"/>
    <mergeCell ref="CS139:DP139"/>
    <mergeCell ref="DQ139:EN139"/>
    <mergeCell ref="EO137:FI137"/>
    <mergeCell ref="A138:AY138"/>
    <mergeCell ref="AZ138:BM138"/>
    <mergeCell ref="BN138:BT138"/>
    <mergeCell ref="BU138:CR138"/>
    <mergeCell ref="CS138:DP138"/>
    <mergeCell ref="DQ138:EN138"/>
    <mergeCell ref="EO138:FI138"/>
    <mergeCell ref="A137:AY137"/>
    <mergeCell ref="AZ137:BM137"/>
    <mergeCell ref="BN137:BT137"/>
    <mergeCell ref="BU137:CR137"/>
    <mergeCell ref="CS137:DP137"/>
    <mergeCell ref="DQ137:EN137"/>
    <mergeCell ref="EO133:FI133"/>
    <mergeCell ref="A134:AY134"/>
    <mergeCell ref="AZ134:BM134"/>
    <mergeCell ref="BN134:BT134"/>
    <mergeCell ref="BU134:CR134"/>
    <mergeCell ref="CS134:DP134"/>
    <mergeCell ref="DQ134:EN134"/>
    <mergeCell ref="EO134:FI134"/>
    <mergeCell ref="A133:AY133"/>
    <mergeCell ref="AZ133:BM133"/>
    <mergeCell ref="BN133:BT133"/>
    <mergeCell ref="BU133:CR133"/>
    <mergeCell ref="CS133:DP133"/>
    <mergeCell ref="DQ133:EN133"/>
    <mergeCell ref="EO131:FI131"/>
    <mergeCell ref="A132:AY132"/>
    <mergeCell ref="AZ132:BM132"/>
    <mergeCell ref="BN132:BT132"/>
    <mergeCell ref="BU132:CR132"/>
    <mergeCell ref="CS132:DP132"/>
    <mergeCell ref="DQ132:EN132"/>
    <mergeCell ref="EO132:FI132"/>
    <mergeCell ref="A131:AY131"/>
    <mergeCell ref="AZ131:BM131"/>
    <mergeCell ref="BN131:BT131"/>
    <mergeCell ref="BU131:CR131"/>
    <mergeCell ref="CS131:DP131"/>
    <mergeCell ref="DQ131:EN131"/>
    <mergeCell ref="EO129:FI129"/>
    <mergeCell ref="A130:AY130"/>
    <mergeCell ref="AZ130:BM130"/>
    <mergeCell ref="BN130:BT130"/>
    <mergeCell ref="BU130:CR130"/>
    <mergeCell ref="CS130:DP130"/>
    <mergeCell ref="DQ130:EN130"/>
    <mergeCell ref="EO130:FI130"/>
    <mergeCell ref="A129:AY129"/>
    <mergeCell ref="AZ129:BM129"/>
    <mergeCell ref="BN129:BT129"/>
    <mergeCell ref="BU129:CR129"/>
    <mergeCell ref="CS129:DP129"/>
    <mergeCell ref="DQ129:EN129"/>
    <mergeCell ref="EO127:FI127"/>
    <mergeCell ref="A128:AY128"/>
    <mergeCell ref="AZ128:BM128"/>
    <mergeCell ref="BN128:BT128"/>
    <mergeCell ref="BU128:CR128"/>
    <mergeCell ref="CS128:DP128"/>
    <mergeCell ref="DQ128:EN128"/>
    <mergeCell ref="EO128:FI128"/>
    <mergeCell ref="A127:AY127"/>
    <mergeCell ref="AZ127:BM127"/>
    <mergeCell ref="BN127:BT127"/>
    <mergeCell ref="BU127:CR127"/>
    <mergeCell ref="CS127:DP127"/>
    <mergeCell ref="DQ127:EN127"/>
    <mergeCell ref="EO125:FI125"/>
    <mergeCell ref="A126:AY126"/>
    <mergeCell ref="AZ126:BM126"/>
    <mergeCell ref="BN126:BT126"/>
    <mergeCell ref="BU126:CR126"/>
    <mergeCell ref="CS126:DP126"/>
    <mergeCell ref="DQ126:EN126"/>
    <mergeCell ref="EO126:FI126"/>
    <mergeCell ref="A125:AY125"/>
    <mergeCell ref="AZ125:BM125"/>
    <mergeCell ref="BN125:BT125"/>
    <mergeCell ref="BU125:CR125"/>
    <mergeCell ref="CS125:DP125"/>
    <mergeCell ref="DQ125:EN125"/>
    <mergeCell ref="EO123:FI123"/>
    <mergeCell ref="A124:AY124"/>
    <mergeCell ref="AZ124:BM124"/>
    <mergeCell ref="BN124:BT124"/>
    <mergeCell ref="BU124:CR124"/>
    <mergeCell ref="CS124:DP124"/>
    <mergeCell ref="DQ124:EN124"/>
    <mergeCell ref="EO124:FI124"/>
    <mergeCell ref="A123:AY123"/>
    <mergeCell ref="AZ123:BM123"/>
    <mergeCell ref="BN123:BT123"/>
    <mergeCell ref="BU123:CR123"/>
    <mergeCell ref="CS123:DP123"/>
    <mergeCell ref="DQ123:EN123"/>
    <mergeCell ref="EO121:FI121"/>
    <mergeCell ref="A122:AY122"/>
    <mergeCell ref="AZ122:BM122"/>
    <mergeCell ref="BN122:BT122"/>
    <mergeCell ref="BU122:CR122"/>
    <mergeCell ref="CS122:DP122"/>
    <mergeCell ref="DQ122:EN122"/>
    <mergeCell ref="EO122:FI122"/>
    <mergeCell ref="A121:AY121"/>
    <mergeCell ref="AZ121:BM121"/>
    <mergeCell ref="BN121:BT121"/>
    <mergeCell ref="BU121:CR121"/>
    <mergeCell ref="CS121:DP121"/>
    <mergeCell ref="DQ121:EN121"/>
    <mergeCell ref="EO119:FI119"/>
    <mergeCell ref="A120:AY120"/>
    <mergeCell ref="AZ120:BM120"/>
    <mergeCell ref="BN120:BT120"/>
    <mergeCell ref="BU120:CR120"/>
    <mergeCell ref="CS120:DP120"/>
    <mergeCell ref="DQ120:EN120"/>
    <mergeCell ref="EO120:FI120"/>
    <mergeCell ref="A119:AY119"/>
    <mergeCell ref="AZ119:BM119"/>
    <mergeCell ref="BN119:BT119"/>
    <mergeCell ref="BU119:CR119"/>
    <mergeCell ref="CS119:DP119"/>
    <mergeCell ref="DQ119:EN119"/>
    <mergeCell ref="EO117:FI117"/>
    <mergeCell ref="A118:AY118"/>
    <mergeCell ref="AZ118:BM118"/>
    <mergeCell ref="BN118:BT118"/>
    <mergeCell ref="BU118:CR118"/>
    <mergeCell ref="CS118:DP118"/>
    <mergeCell ref="DQ118:EN118"/>
    <mergeCell ref="EO118:FI118"/>
    <mergeCell ref="A117:AY117"/>
    <mergeCell ref="AZ117:BM117"/>
    <mergeCell ref="BN117:BT117"/>
    <mergeCell ref="BU117:CR117"/>
    <mergeCell ref="CS117:DP117"/>
    <mergeCell ref="DQ117:EN117"/>
    <mergeCell ref="EO113:FI113"/>
    <mergeCell ref="A116:AY116"/>
    <mergeCell ref="AZ116:BM116"/>
    <mergeCell ref="BN116:BT116"/>
    <mergeCell ref="BU116:CR116"/>
    <mergeCell ref="CS116:DP116"/>
    <mergeCell ref="DQ116:EN116"/>
    <mergeCell ref="EO116:FI116"/>
    <mergeCell ref="A113:AY113"/>
    <mergeCell ref="AZ113:BM113"/>
    <mergeCell ref="BN113:BT113"/>
    <mergeCell ref="BU113:CR113"/>
    <mergeCell ref="CS113:DP113"/>
    <mergeCell ref="DQ113:EN113"/>
    <mergeCell ref="EO111:FI111"/>
    <mergeCell ref="A112:AY112"/>
    <mergeCell ref="AZ112:BM112"/>
    <mergeCell ref="BN112:BT112"/>
    <mergeCell ref="BU112:CR112"/>
    <mergeCell ref="CS112:DP112"/>
    <mergeCell ref="DQ112:EN112"/>
    <mergeCell ref="EO112:FI112"/>
    <mergeCell ref="A111:AY111"/>
    <mergeCell ref="AZ111:BM111"/>
    <mergeCell ref="BN111:BT111"/>
    <mergeCell ref="BU111:CR111"/>
    <mergeCell ref="CS111:DP111"/>
    <mergeCell ref="DQ111:EN111"/>
    <mergeCell ref="EO109:FI109"/>
    <mergeCell ref="A110:AY110"/>
    <mergeCell ref="AZ110:BM110"/>
    <mergeCell ref="BN110:BT110"/>
    <mergeCell ref="BU110:CR110"/>
    <mergeCell ref="CS110:DP110"/>
    <mergeCell ref="DQ110:EN110"/>
    <mergeCell ref="EO110:FI110"/>
    <mergeCell ref="A109:AY109"/>
    <mergeCell ref="AZ109:BM109"/>
    <mergeCell ref="BN109:BT109"/>
    <mergeCell ref="BU109:CR109"/>
    <mergeCell ref="CS109:DP109"/>
    <mergeCell ref="DQ109:EN109"/>
    <mergeCell ref="EO107:FI107"/>
    <mergeCell ref="A108:AY108"/>
    <mergeCell ref="AZ108:BM108"/>
    <mergeCell ref="BN108:BT108"/>
    <mergeCell ref="BU108:CR108"/>
    <mergeCell ref="CS108:DP108"/>
    <mergeCell ref="DQ108:EN108"/>
    <mergeCell ref="EO108:FI108"/>
    <mergeCell ref="A107:AY107"/>
    <mergeCell ref="AZ107:BM107"/>
    <mergeCell ref="BN107:BT107"/>
    <mergeCell ref="BU107:CR107"/>
    <mergeCell ref="CS107:DP107"/>
    <mergeCell ref="DQ107:EN107"/>
    <mergeCell ref="EO105:FI105"/>
    <mergeCell ref="A106:AY106"/>
    <mergeCell ref="AZ106:BM106"/>
    <mergeCell ref="BN106:BT106"/>
    <mergeCell ref="BU106:CR106"/>
    <mergeCell ref="CS106:DP106"/>
    <mergeCell ref="DQ106:EN106"/>
    <mergeCell ref="EO106:FI106"/>
    <mergeCell ref="A105:AY105"/>
    <mergeCell ref="AZ105:BM105"/>
    <mergeCell ref="BN105:BT105"/>
    <mergeCell ref="BU105:CR105"/>
    <mergeCell ref="CS105:DP105"/>
    <mergeCell ref="DQ105:EN105"/>
    <mergeCell ref="EO103:FI103"/>
    <mergeCell ref="A104:AY104"/>
    <mergeCell ref="AZ104:BM104"/>
    <mergeCell ref="BN104:BT104"/>
    <mergeCell ref="BU104:CR104"/>
    <mergeCell ref="CS104:DP104"/>
    <mergeCell ref="DQ104:EN104"/>
    <mergeCell ref="EO104:FI104"/>
    <mergeCell ref="A103:AY103"/>
    <mergeCell ref="AZ103:BM103"/>
    <mergeCell ref="BN103:BT103"/>
    <mergeCell ref="BU103:CR103"/>
    <mergeCell ref="CS103:DP103"/>
    <mergeCell ref="DQ103:EN103"/>
    <mergeCell ref="EO101:FI101"/>
    <mergeCell ref="A102:AY102"/>
    <mergeCell ref="AZ102:BM102"/>
    <mergeCell ref="BN102:BT102"/>
    <mergeCell ref="BU102:CR102"/>
    <mergeCell ref="CS102:DP102"/>
    <mergeCell ref="DQ102:EN102"/>
    <mergeCell ref="EO102:FI102"/>
    <mergeCell ref="A101:AY101"/>
    <mergeCell ref="AZ101:BM101"/>
    <mergeCell ref="BN101:BT101"/>
    <mergeCell ref="BU101:CR101"/>
    <mergeCell ref="CS101:DP101"/>
    <mergeCell ref="DQ101:EN101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A99:AY99"/>
    <mergeCell ref="AZ99:BM99"/>
    <mergeCell ref="BN99:BT99"/>
    <mergeCell ref="BU99:CR99"/>
    <mergeCell ref="CS99:DP99"/>
    <mergeCell ref="DQ99:EN99"/>
    <mergeCell ref="EO97:FI97"/>
    <mergeCell ref="A98:AY98"/>
    <mergeCell ref="AZ98:BM98"/>
    <mergeCell ref="BN98:BT98"/>
    <mergeCell ref="BU98:CR98"/>
    <mergeCell ref="CS98:DP98"/>
    <mergeCell ref="DQ98:EN98"/>
    <mergeCell ref="EO98:FI98"/>
    <mergeCell ref="A97:AY97"/>
    <mergeCell ref="AZ97:BM97"/>
    <mergeCell ref="BN97:BT97"/>
    <mergeCell ref="BU97:CR97"/>
    <mergeCell ref="CS97:DP97"/>
    <mergeCell ref="DQ97:EN97"/>
    <mergeCell ref="EO95:FI95"/>
    <mergeCell ref="A96:AY96"/>
    <mergeCell ref="AZ96:BM96"/>
    <mergeCell ref="BN96:BT96"/>
    <mergeCell ref="BU96:CR96"/>
    <mergeCell ref="CS96:DP96"/>
    <mergeCell ref="DQ96:EN96"/>
    <mergeCell ref="EO96:FI96"/>
    <mergeCell ref="A95:AY95"/>
    <mergeCell ref="AZ95:BM95"/>
    <mergeCell ref="BN95:BT95"/>
    <mergeCell ref="BU95:CR95"/>
    <mergeCell ref="CS95:DP95"/>
    <mergeCell ref="DQ95:EN95"/>
    <mergeCell ref="A91:FI91"/>
    <mergeCell ref="A93:BM93"/>
    <mergeCell ref="BN93:BT94"/>
    <mergeCell ref="BU93:CR94"/>
    <mergeCell ref="CS93:DP94"/>
    <mergeCell ref="DQ93:EN94"/>
    <mergeCell ref="EO93:FI94"/>
    <mergeCell ref="A94:AY94"/>
    <mergeCell ref="AZ94:BM94"/>
    <mergeCell ref="EO87:FI87"/>
    <mergeCell ref="A88:AY88"/>
    <mergeCell ref="AZ88:BM88"/>
    <mergeCell ref="BN88:BT88"/>
    <mergeCell ref="BU88:CR88"/>
    <mergeCell ref="CS88:DP88"/>
    <mergeCell ref="DQ88:EN88"/>
    <mergeCell ref="EO88:FI88"/>
    <mergeCell ref="A87:AY87"/>
    <mergeCell ref="AZ87:BM87"/>
    <mergeCell ref="BN87:BT87"/>
    <mergeCell ref="BU87:CR87"/>
    <mergeCell ref="CS87:DP87"/>
    <mergeCell ref="DQ87:EN87"/>
    <mergeCell ref="EO85:FI85"/>
    <mergeCell ref="A86:AY86"/>
    <mergeCell ref="AZ86:BM86"/>
    <mergeCell ref="BN86:BT86"/>
    <mergeCell ref="BU86:CR86"/>
    <mergeCell ref="CS86:DP86"/>
    <mergeCell ref="DQ86:EN86"/>
    <mergeCell ref="EO86:FI86"/>
    <mergeCell ref="A85:AY85"/>
    <mergeCell ref="AZ85:BM85"/>
    <mergeCell ref="BN85:BT85"/>
    <mergeCell ref="BU85:CR85"/>
    <mergeCell ref="CS85:DP85"/>
    <mergeCell ref="DQ85:EN85"/>
    <mergeCell ref="EO83:FI83"/>
    <mergeCell ref="A84:AY84"/>
    <mergeCell ref="AZ84:BM84"/>
    <mergeCell ref="BN84:BT84"/>
    <mergeCell ref="BU84:CR84"/>
    <mergeCell ref="CS84:DP84"/>
    <mergeCell ref="DQ84:EN84"/>
    <mergeCell ref="EO84:FI84"/>
    <mergeCell ref="A83:AY83"/>
    <mergeCell ref="AZ83:BM83"/>
    <mergeCell ref="BN83:BT83"/>
    <mergeCell ref="BU83:CR83"/>
    <mergeCell ref="CS83:DP83"/>
    <mergeCell ref="DQ83:EN83"/>
    <mergeCell ref="EO81:FI81"/>
    <mergeCell ref="A82:AY82"/>
    <mergeCell ref="AZ82:BM82"/>
    <mergeCell ref="BN82:BT82"/>
    <mergeCell ref="BU82:CR82"/>
    <mergeCell ref="CS82:DP82"/>
    <mergeCell ref="DQ82:EN82"/>
    <mergeCell ref="EO82:FI82"/>
    <mergeCell ref="A81:AY81"/>
    <mergeCell ref="AZ81:BM81"/>
    <mergeCell ref="BN81:BT81"/>
    <mergeCell ref="BU81:CR81"/>
    <mergeCell ref="CS81:DP81"/>
    <mergeCell ref="DQ81:EN81"/>
    <mergeCell ref="EO79:FI79"/>
    <mergeCell ref="A80:AY80"/>
    <mergeCell ref="AZ80:BM80"/>
    <mergeCell ref="BN80:BT80"/>
    <mergeCell ref="BU80:CR80"/>
    <mergeCell ref="CS80:DP80"/>
    <mergeCell ref="DQ80:EN80"/>
    <mergeCell ref="EO80:FI80"/>
    <mergeCell ref="A79:AY79"/>
    <mergeCell ref="AZ79:BM79"/>
    <mergeCell ref="BN79:BT79"/>
    <mergeCell ref="BU79:CR79"/>
    <mergeCell ref="CS79:DP79"/>
    <mergeCell ref="DQ79:EN79"/>
    <mergeCell ref="EO77:FI77"/>
    <mergeCell ref="A78:AY78"/>
    <mergeCell ref="AZ78:BM78"/>
    <mergeCell ref="BN78:BT78"/>
    <mergeCell ref="BU78:CR78"/>
    <mergeCell ref="CS78:DP78"/>
    <mergeCell ref="DQ78:EN78"/>
    <mergeCell ref="EO78:FI78"/>
    <mergeCell ref="A77:AY77"/>
    <mergeCell ref="AZ77:BM77"/>
    <mergeCell ref="BN77:BT77"/>
    <mergeCell ref="BU77:CR77"/>
    <mergeCell ref="CS77:DP77"/>
    <mergeCell ref="DQ77:EN77"/>
    <mergeCell ref="EO73:FI73"/>
    <mergeCell ref="A74:AY74"/>
    <mergeCell ref="AZ74:BM74"/>
    <mergeCell ref="BN74:BT74"/>
    <mergeCell ref="BU74:CR74"/>
    <mergeCell ref="CS74:DP74"/>
    <mergeCell ref="DQ74:EN74"/>
    <mergeCell ref="EO74:FI74"/>
    <mergeCell ref="A73:AY73"/>
    <mergeCell ref="AZ73:BM73"/>
    <mergeCell ref="BN73:BT73"/>
    <mergeCell ref="BU73:CR73"/>
    <mergeCell ref="CS73:DP73"/>
    <mergeCell ref="DQ73:EN73"/>
    <mergeCell ref="EO71:FI71"/>
    <mergeCell ref="A72:AY72"/>
    <mergeCell ref="AZ72:BM72"/>
    <mergeCell ref="BN72:BT72"/>
    <mergeCell ref="BU72:CR72"/>
    <mergeCell ref="CS72:DP72"/>
    <mergeCell ref="DQ72:EN72"/>
    <mergeCell ref="EO72:FI72"/>
    <mergeCell ref="A71:AY71"/>
    <mergeCell ref="AZ71:BM71"/>
    <mergeCell ref="BN71:BT71"/>
    <mergeCell ref="BU71:CR71"/>
    <mergeCell ref="CS71:DP71"/>
    <mergeCell ref="DQ71:EN71"/>
    <mergeCell ref="EO69:FI69"/>
    <mergeCell ref="A70:AY70"/>
    <mergeCell ref="AZ70:BM70"/>
    <mergeCell ref="BN70:BT70"/>
    <mergeCell ref="BU70:CR70"/>
    <mergeCell ref="CS70:DP70"/>
    <mergeCell ref="DQ70:EN70"/>
    <mergeCell ref="EO70:FI70"/>
    <mergeCell ref="A69:AY69"/>
    <mergeCell ref="AZ69:BM69"/>
    <mergeCell ref="BN69:BT69"/>
    <mergeCell ref="BU69:CR69"/>
    <mergeCell ref="CS69:DP69"/>
    <mergeCell ref="DQ69:EN69"/>
    <mergeCell ref="EO67:FI67"/>
    <mergeCell ref="A68:AY68"/>
    <mergeCell ref="AZ68:BM68"/>
    <mergeCell ref="BN68:BT68"/>
    <mergeCell ref="BU68:CR68"/>
    <mergeCell ref="CS68:DP68"/>
    <mergeCell ref="DQ68:EN68"/>
    <mergeCell ref="EO68:FI68"/>
    <mergeCell ref="A67:AY67"/>
    <mergeCell ref="AZ67:BM67"/>
    <mergeCell ref="BN67:BT67"/>
    <mergeCell ref="BU67:CR67"/>
    <mergeCell ref="CS67:DP67"/>
    <mergeCell ref="DQ67:EN67"/>
    <mergeCell ref="EO65:FI65"/>
    <mergeCell ref="A66:AY66"/>
    <mergeCell ref="AZ66:BM66"/>
    <mergeCell ref="BN66:BT66"/>
    <mergeCell ref="BU66:CR66"/>
    <mergeCell ref="CS66:DP66"/>
    <mergeCell ref="DQ66:EN66"/>
    <mergeCell ref="EO66:FI66"/>
    <mergeCell ref="A65:AY65"/>
    <mergeCell ref="AZ65:BM65"/>
    <mergeCell ref="BN65:BT65"/>
    <mergeCell ref="BU65:CR65"/>
    <mergeCell ref="CS65:DP65"/>
    <mergeCell ref="DQ65:EN65"/>
    <mergeCell ref="EO63:FI63"/>
    <mergeCell ref="A64:AY64"/>
    <mergeCell ref="AZ64:BM64"/>
    <mergeCell ref="BN64:BT64"/>
    <mergeCell ref="BU64:CR64"/>
    <mergeCell ref="CS64:DP64"/>
    <mergeCell ref="DQ64:EN64"/>
    <mergeCell ref="EO64:FI64"/>
    <mergeCell ref="A63:AY63"/>
    <mergeCell ref="AZ63:BM63"/>
    <mergeCell ref="BN63:BT63"/>
    <mergeCell ref="BU63:CR63"/>
    <mergeCell ref="CS63:DP63"/>
    <mergeCell ref="DQ63:EN63"/>
    <mergeCell ref="EO61:FI61"/>
    <mergeCell ref="A62:AY62"/>
    <mergeCell ref="AZ62:BM62"/>
    <mergeCell ref="BN62:BT62"/>
    <mergeCell ref="BU62:CR62"/>
    <mergeCell ref="CS62:DP62"/>
    <mergeCell ref="DQ62:EN62"/>
    <mergeCell ref="EO62:FI62"/>
    <mergeCell ref="A61:AY61"/>
    <mergeCell ref="AZ61:BM61"/>
    <mergeCell ref="BN61:BT61"/>
    <mergeCell ref="BU61:CR61"/>
    <mergeCell ref="CS61:DP61"/>
    <mergeCell ref="DQ61:EN61"/>
    <mergeCell ref="EO59:FI59"/>
    <mergeCell ref="A60:AY60"/>
    <mergeCell ref="AZ60:BM60"/>
    <mergeCell ref="BN60:BT60"/>
    <mergeCell ref="BU60:CR60"/>
    <mergeCell ref="CS60:DP60"/>
    <mergeCell ref="DQ60:EN60"/>
    <mergeCell ref="EO60:FI60"/>
    <mergeCell ref="A59:AY59"/>
    <mergeCell ref="AZ59:BM59"/>
    <mergeCell ref="BN59:BT59"/>
    <mergeCell ref="BU59:CR59"/>
    <mergeCell ref="CS59:DP59"/>
    <mergeCell ref="DQ59:EN59"/>
    <mergeCell ref="EO57:FI57"/>
    <mergeCell ref="A58:AY58"/>
    <mergeCell ref="AZ58:BM58"/>
    <mergeCell ref="BN58:BT58"/>
    <mergeCell ref="BU58:CR58"/>
    <mergeCell ref="CS58:DP58"/>
    <mergeCell ref="DQ58:EN58"/>
    <mergeCell ref="EO58:FI58"/>
    <mergeCell ref="A57:AY57"/>
    <mergeCell ref="AZ57:BM57"/>
    <mergeCell ref="BN57:BT57"/>
    <mergeCell ref="BU57:CR57"/>
    <mergeCell ref="CS57:DP57"/>
    <mergeCell ref="DQ57:EN57"/>
    <mergeCell ref="A53:FI53"/>
    <mergeCell ref="A55:BM55"/>
    <mergeCell ref="BN55:BT56"/>
    <mergeCell ref="BU55:CR56"/>
    <mergeCell ref="CS55:DP56"/>
    <mergeCell ref="DQ55:EN56"/>
    <mergeCell ref="EO55:FI56"/>
    <mergeCell ref="A56:AY56"/>
    <mergeCell ref="AZ56:BM56"/>
    <mergeCell ref="AZ50:BM50"/>
    <mergeCell ref="BN50:BT50"/>
    <mergeCell ref="BU50:CR50"/>
    <mergeCell ref="CS50:DP50"/>
    <mergeCell ref="DQ50:EN50"/>
    <mergeCell ref="EO50:FI50"/>
    <mergeCell ref="EO48:FI48"/>
    <mergeCell ref="A49:AY49"/>
    <mergeCell ref="AZ49:BM49"/>
    <mergeCell ref="BN49:BT49"/>
    <mergeCell ref="BU49:CR49"/>
    <mergeCell ref="CS49:DP49"/>
    <mergeCell ref="DQ49:EN49"/>
    <mergeCell ref="EO49:FI49"/>
    <mergeCell ref="A48:AY48"/>
    <mergeCell ref="AZ48:BM48"/>
    <mergeCell ref="BN48:BT48"/>
    <mergeCell ref="BU48:CR48"/>
    <mergeCell ref="CS48:DP48"/>
    <mergeCell ref="DQ48:EN48"/>
    <mergeCell ref="EO45:FI45"/>
    <mergeCell ref="A46:AY46"/>
    <mergeCell ref="AZ46:BM47"/>
    <mergeCell ref="BN46:BT47"/>
    <mergeCell ref="BU46:CR47"/>
    <mergeCell ref="CS46:DP47"/>
    <mergeCell ref="DQ46:EN47"/>
    <mergeCell ref="EO46:FI47"/>
    <mergeCell ref="A47:AY47"/>
    <mergeCell ref="A45:AY45"/>
    <mergeCell ref="AZ45:BM45"/>
    <mergeCell ref="BN45:BT45"/>
    <mergeCell ref="BU45:CR45"/>
    <mergeCell ref="CS45:DP45"/>
    <mergeCell ref="DQ45:EN45"/>
    <mergeCell ref="EO43:FI43"/>
    <mergeCell ref="A44:AY44"/>
    <mergeCell ref="AZ44:BM44"/>
    <mergeCell ref="BN44:BT44"/>
    <mergeCell ref="BU44:CR44"/>
    <mergeCell ref="CS44:DP44"/>
    <mergeCell ref="DQ44:EN44"/>
    <mergeCell ref="EO44:FI44"/>
    <mergeCell ref="A43:AY43"/>
    <mergeCell ref="AZ43:BM43"/>
    <mergeCell ref="BN43:BT43"/>
    <mergeCell ref="BU43:CR43"/>
    <mergeCell ref="CS43:DP43"/>
    <mergeCell ref="DQ43:EN43"/>
    <mergeCell ref="EO40:FI41"/>
    <mergeCell ref="A41:AY41"/>
    <mergeCell ref="A42:AY42"/>
    <mergeCell ref="AZ42:BM42"/>
    <mergeCell ref="BN42:BT42"/>
    <mergeCell ref="BU42:CR42"/>
    <mergeCell ref="CS42:DP42"/>
    <mergeCell ref="DQ42:EN42"/>
    <mergeCell ref="EO42:FI42"/>
    <mergeCell ref="A40:AY40"/>
    <mergeCell ref="AZ40:BM41"/>
    <mergeCell ref="BN40:BT41"/>
    <mergeCell ref="BU40:CR41"/>
    <mergeCell ref="CS40:DP41"/>
    <mergeCell ref="DQ40:EN41"/>
    <mergeCell ref="EO38:FI38"/>
    <mergeCell ref="A39:AY39"/>
    <mergeCell ref="AZ39:BM39"/>
    <mergeCell ref="BN39:BT39"/>
    <mergeCell ref="BU39:CR39"/>
    <mergeCell ref="CS39:DP39"/>
    <mergeCell ref="DQ39:EN39"/>
    <mergeCell ref="EO39:FI39"/>
    <mergeCell ref="A38:AY38"/>
    <mergeCell ref="AZ38:BM38"/>
    <mergeCell ref="EO35:FI35"/>
    <mergeCell ref="A36:AY36"/>
    <mergeCell ref="AZ36:BM37"/>
    <mergeCell ref="BN36:BT37"/>
    <mergeCell ref="BU36:CR37"/>
    <mergeCell ref="CS36:DP37"/>
    <mergeCell ref="CS35:DP35"/>
    <mergeCell ref="DQ35:EN35"/>
    <mergeCell ref="A35:AY35"/>
    <mergeCell ref="AZ35:BM35"/>
    <mergeCell ref="BN38:BT38"/>
    <mergeCell ref="BU38:CR38"/>
    <mergeCell ref="CS38:DP38"/>
    <mergeCell ref="DQ38:EN38"/>
    <mergeCell ref="EO34:FI34"/>
    <mergeCell ref="A33:AY33"/>
    <mergeCell ref="AZ33:BM33"/>
    <mergeCell ref="DQ36:EN37"/>
    <mergeCell ref="EO36:FI37"/>
    <mergeCell ref="A37:AY37"/>
    <mergeCell ref="BN35:BT35"/>
    <mergeCell ref="BU35:CR35"/>
    <mergeCell ref="A34:AY34"/>
    <mergeCell ref="AZ34:BM34"/>
    <mergeCell ref="BN34:BT34"/>
    <mergeCell ref="BU34:CR34"/>
    <mergeCell ref="CS34:DP34"/>
    <mergeCell ref="DQ34:EN34"/>
    <mergeCell ref="A32:AY32"/>
    <mergeCell ref="AZ32:BM32"/>
    <mergeCell ref="BN32:BT32"/>
    <mergeCell ref="BU32:CR32"/>
    <mergeCell ref="CS32:DP32"/>
    <mergeCell ref="EO33:FI33"/>
    <mergeCell ref="DQ31:EN31"/>
    <mergeCell ref="BN33:BT33"/>
    <mergeCell ref="BU33:CR33"/>
    <mergeCell ref="CS33:DP33"/>
    <mergeCell ref="DQ33:EN33"/>
    <mergeCell ref="EO31:FI31"/>
    <mergeCell ref="EO30:FI30"/>
    <mergeCell ref="A29:AY29"/>
    <mergeCell ref="AZ29:BM29"/>
    <mergeCell ref="DQ32:EN32"/>
    <mergeCell ref="EO32:FI32"/>
    <mergeCell ref="A31:AY31"/>
    <mergeCell ref="AZ31:BM31"/>
    <mergeCell ref="BN31:BT31"/>
    <mergeCell ref="BU31:CR31"/>
    <mergeCell ref="CS31:DP31"/>
    <mergeCell ref="A30:AY30"/>
    <mergeCell ref="AZ30:BM30"/>
    <mergeCell ref="BN30:BT30"/>
    <mergeCell ref="BU30:CR30"/>
    <mergeCell ref="CS30:DP30"/>
    <mergeCell ref="DQ30:EN30"/>
    <mergeCell ref="A28:AY28"/>
    <mergeCell ref="AZ28:BM28"/>
    <mergeCell ref="BN28:BT28"/>
    <mergeCell ref="BU28:CR28"/>
    <mergeCell ref="CS28:DP28"/>
    <mergeCell ref="EO29:FI29"/>
    <mergeCell ref="DQ25:EN25"/>
    <mergeCell ref="BN29:BT29"/>
    <mergeCell ref="BU29:CR29"/>
    <mergeCell ref="CS29:DP29"/>
    <mergeCell ref="DQ29:EN29"/>
    <mergeCell ref="EO25:FI25"/>
    <mergeCell ref="EO24:FI24"/>
    <mergeCell ref="A23:AY23"/>
    <mergeCell ref="AZ23:BM23"/>
    <mergeCell ref="DQ28:EN28"/>
    <mergeCell ref="EO28:FI28"/>
    <mergeCell ref="A25:AY25"/>
    <mergeCell ref="AZ25:BM25"/>
    <mergeCell ref="BN25:BT25"/>
    <mergeCell ref="BU25:CR25"/>
    <mergeCell ref="CS25:DP25"/>
    <mergeCell ref="A24:AY24"/>
    <mergeCell ref="AZ24:BM24"/>
    <mergeCell ref="BN24:BT24"/>
    <mergeCell ref="BU24:CR24"/>
    <mergeCell ref="CS24:DP24"/>
    <mergeCell ref="DQ24:EN24"/>
    <mergeCell ref="A22:AY22"/>
    <mergeCell ref="AZ22:BM22"/>
    <mergeCell ref="BN22:BT22"/>
    <mergeCell ref="BU22:CR22"/>
    <mergeCell ref="CS22:DP22"/>
    <mergeCell ref="EO23:FI23"/>
    <mergeCell ref="DQ21:EN21"/>
    <mergeCell ref="BN23:BT23"/>
    <mergeCell ref="BU23:CR23"/>
    <mergeCell ref="CS23:DP23"/>
    <mergeCell ref="DQ23:EN23"/>
    <mergeCell ref="EO21:FI21"/>
    <mergeCell ref="EO20:FI20"/>
    <mergeCell ref="A19:AY19"/>
    <mergeCell ref="AZ19:BM19"/>
    <mergeCell ref="DQ22:EN22"/>
    <mergeCell ref="EO22:FI22"/>
    <mergeCell ref="A21:AY21"/>
    <mergeCell ref="AZ21:BM21"/>
    <mergeCell ref="BN21:BT21"/>
    <mergeCell ref="BU21:CR21"/>
    <mergeCell ref="CS21:DP21"/>
    <mergeCell ref="A20:AY20"/>
    <mergeCell ref="AZ20:BM20"/>
    <mergeCell ref="BN20:BT20"/>
    <mergeCell ref="BU20:CR20"/>
    <mergeCell ref="CS20:DP20"/>
    <mergeCell ref="DQ20:EN20"/>
    <mergeCell ref="A18:AY18"/>
    <mergeCell ref="AZ18:BM18"/>
    <mergeCell ref="BN18:BT18"/>
    <mergeCell ref="BU18:CR18"/>
    <mergeCell ref="CS18:DP18"/>
    <mergeCell ref="EO19:FI19"/>
    <mergeCell ref="DQ17:EN17"/>
    <mergeCell ref="BN19:BT19"/>
    <mergeCell ref="BU19:CR19"/>
    <mergeCell ref="CS19:DP19"/>
    <mergeCell ref="DQ19:EN19"/>
    <mergeCell ref="EO17:FI17"/>
    <mergeCell ref="EO16:FI16"/>
    <mergeCell ref="A15:AY15"/>
    <mergeCell ref="AZ15:BM15"/>
    <mergeCell ref="DQ18:EN18"/>
    <mergeCell ref="EO18:FI18"/>
    <mergeCell ref="A17:AY17"/>
    <mergeCell ref="AZ17:BM17"/>
    <mergeCell ref="BN17:BT17"/>
    <mergeCell ref="BU17:CR17"/>
    <mergeCell ref="CS17:DP17"/>
    <mergeCell ref="A16:AY16"/>
    <mergeCell ref="AZ16:BM16"/>
    <mergeCell ref="BN16:BT16"/>
    <mergeCell ref="BU16:CR16"/>
    <mergeCell ref="CS16:DP16"/>
    <mergeCell ref="DQ16:EN16"/>
    <mergeCell ref="BN15:BT15"/>
    <mergeCell ref="BU15:CR15"/>
    <mergeCell ref="CS15:DP15"/>
    <mergeCell ref="DQ15:EN15"/>
    <mergeCell ref="DQ13:EN13"/>
    <mergeCell ref="EO13:FI13"/>
    <mergeCell ref="EO14:FI14"/>
    <mergeCell ref="EO15:FI15"/>
    <mergeCell ref="A14:AY14"/>
    <mergeCell ref="AZ14:BM14"/>
    <mergeCell ref="BN14:BT14"/>
    <mergeCell ref="BU14:CR14"/>
    <mergeCell ref="CS14:DP14"/>
    <mergeCell ref="DQ14:EN14"/>
    <mergeCell ref="A12:AY12"/>
    <mergeCell ref="A13:AY13"/>
    <mergeCell ref="AZ13:BM13"/>
    <mergeCell ref="BN13:BT13"/>
    <mergeCell ref="BU13:CR13"/>
    <mergeCell ref="CS13:DP13"/>
    <mergeCell ref="CS10:DP10"/>
    <mergeCell ref="DQ10:EN10"/>
    <mergeCell ref="EO10:FI10"/>
    <mergeCell ref="A11:AY11"/>
    <mergeCell ref="AZ11:BM12"/>
    <mergeCell ref="BN11:BT12"/>
    <mergeCell ref="BU11:CR12"/>
    <mergeCell ref="CS11:DP12"/>
    <mergeCell ref="DQ11:EN12"/>
    <mergeCell ref="EO11:FI12"/>
    <mergeCell ref="A9:AY9"/>
    <mergeCell ref="AZ9:BM9"/>
    <mergeCell ref="A10:AY10"/>
    <mergeCell ref="AZ10:BM10"/>
    <mergeCell ref="BN10:BT10"/>
    <mergeCell ref="BU10:CR10"/>
    <mergeCell ref="AK1:DY1"/>
    <mergeCell ref="EU1:FI1"/>
    <mergeCell ref="BD3:DY3"/>
    <mergeCell ref="A6:FI6"/>
    <mergeCell ref="A8:BM8"/>
    <mergeCell ref="BN8:BT9"/>
    <mergeCell ref="BU8:CR9"/>
    <mergeCell ref="CS8:DP9"/>
    <mergeCell ref="DQ8:EN9"/>
    <mergeCell ref="EO8:FI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5"/>
  <sheetViews>
    <sheetView zoomScalePageLayoutView="0" workbookViewId="0" topLeftCell="A1">
      <selection activeCell="F9" sqref="F9"/>
    </sheetView>
  </sheetViews>
  <sheetFormatPr defaultColWidth="0.875" defaultRowHeight="12.75"/>
  <cols>
    <col min="1" max="165" width="0.875" style="1" customWidth="1"/>
    <col min="166" max="16384" width="0.875" style="1" customWidth="1"/>
  </cols>
  <sheetData>
    <row r="1" spans="145:162" s="13" customFormat="1" ht="15" customHeight="1" thickBot="1">
      <c r="EO1" s="22" t="s">
        <v>43</v>
      </c>
      <c r="EQ1" s="258" t="s">
        <v>469</v>
      </c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60"/>
    </row>
    <row r="3" spans="1:162" ht="12.75">
      <c r="A3" s="80" t="s">
        <v>476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5" spans="15:126" ht="12" customHeight="1">
      <c r="O5" s="1" t="s">
        <v>47</v>
      </c>
      <c r="AG5" s="70" t="s">
        <v>626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</row>
    <row r="6" spans="33:126" s="7" customFormat="1" ht="8.25" customHeight="1"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15:126" ht="12" customHeight="1">
      <c r="O7" s="1" t="s">
        <v>48</v>
      </c>
      <c r="AG7" s="70" t="s">
        <v>552</v>
      </c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</row>
    <row r="8" spans="33:126" s="7" customFormat="1" ht="10.5" customHeight="1">
      <c r="AG8" s="68" t="s">
        <v>547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</row>
    <row r="9" ht="13.5" customHeight="1"/>
    <row r="10" spans="1:162" ht="13.5" customHeight="1">
      <c r="A10" s="413" t="s">
        <v>473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4"/>
      <c r="AG10" s="417" t="s">
        <v>49</v>
      </c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4"/>
      <c r="BD10" s="366" t="s">
        <v>472</v>
      </c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</row>
    <row r="11" spans="1:162" ht="22.5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6"/>
      <c r="AG11" s="418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6"/>
      <c r="BD11" s="366" t="s">
        <v>32</v>
      </c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87"/>
      <c r="BY11" s="410" t="s">
        <v>91</v>
      </c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2"/>
      <c r="CM11" s="410" t="s">
        <v>471</v>
      </c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  <c r="DM11" s="411"/>
      <c r="DN11" s="411"/>
      <c r="DO11" s="411"/>
      <c r="DP11" s="411"/>
      <c r="DQ11" s="411"/>
      <c r="DR11" s="411"/>
      <c r="DS11" s="411"/>
      <c r="DT11" s="411"/>
      <c r="DU11" s="411"/>
      <c r="DV11" s="412"/>
      <c r="DW11" s="410" t="s">
        <v>470</v>
      </c>
      <c r="DX11" s="411"/>
      <c r="DY11" s="411"/>
      <c r="DZ11" s="411"/>
      <c r="EA11" s="411"/>
      <c r="EB11" s="411"/>
      <c r="EC11" s="411"/>
      <c r="ED11" s="411"/>
      <c r="EE11" s="411"/>
      <c r="EF11" s="411"/>
      <c r="EG11" s="411"/>
      <c r="EH11" s="411"/>
      <c r="EI11" s="411"/>
      <c r="EJ11" s="411"/>
      <c r="EK11" s="411"/>
      <c r="EL11" s="411"/>
      <c r="EM11" s="411"/>
      <c r="EN11" s="411"/>
      <c r="EO11" s="411"/>
      <c r="EP11" s="411"/>
      <c r="EQ11" s="411"/>
      <c r="ER11" s="411"/>
      <c r="ES11" s="411"/>
      <c r="ET11" s="411"/>
      <c r="EU11" s="411"/>
      <c r="EV11" s="411"/>
      <c r="EW11" s="411"/>
      <c r="EX11" s="411"/>
      <c r="EY11" s="411"/>
      <c r="EZ11" s="411"/>
      <c r="FA11" s="411"/>
      <c r="FB11" s="411"/>
      <c r="FC11" s="411"/>
      <c r="FD11" s="411"/>
      <c r="FE11" s="411"/>
      <c r="FF11" s="411"/>
    </row>
    <row r="12" spans="1:162" ht="12.75" customHeight="1" thickBot="1">
      <c r="A12" s="93">
        <v>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  <c r="AG12" s="92">
        <v>2</v>
      </c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4"/>
      <c r="BD12" s="92">
        <v>3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4"/>
      <c r="BY12" s="92">
        <v>4</v>
      </c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4"/>
      <c r="CM12" s="366">
        <v>5</v>
      </c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87"/>
      <c r="DW12" s="366">
        <v>6</v>
      </c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</row>
    <row r="13" spans="1:162" ht="15" customHeight="1">
      <c r="A13" s="369" t="s">
        <v>627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1"/>
      <c r="AG13" s="372">
        <v>10468.07</v>
      </c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4"/>
      <c r="BD13" s="378">
        <v>7457.18</v>
      </c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409"/>
      <c r="BY13" s="378">
        <v>2011</v>
      </c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80"/>
      <c r="CM13" s="354" t="s">
        <v>576</v>
      </c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5"/>
      <c r="DW13" s="356" t="s">
        <v>577</v>
      </c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</row>
    <row r="14" spans="1:162" ht="15" customHeight="1">
      <c r="A14" s="357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9"/>
      <c r="AG14" s="360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2"/>
      <c r="BD14" s="366">
        <v>2010.89</v>
      </c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87"/>
      <c r="BY14" s="366">
        <v>2011</v>
      </c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8"/>
      <c r="CM14" s="354" t="s">
        <v>578</v>
      </c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5"/>
      <c r="DW14" s="356" t="s">
        <v>579</v>
      </c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</row>
    <row r="15" spans="1:162" ht="15" customHeight="1">
      <c r="A15" s="357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9"/>
      <c r="AG15" s="360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2"/>
      <c r="BD15" s="363">
        <v>1000</v>
      </c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5"/>
      <c r="BY15" s="366">
        <v>2011</v>
      </c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8"/>
      <c r="CM15" s="354" t="s">
        <v>580</v>
      </c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5"/>
      <c r="DW15" s="356" t="s">
        <v>581</v>
      </c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4"/>
      <c r="FF15" s="354"/>
    </row>
    <row r="16" spans="1:162" ht="15" customHeight="1">
      <c r="A16" s="357" t="s">
        <v>628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9"/>
      <c r="AG16" s="360">
        <v>2240</v>
      </c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2"/>
      <c r="BD16" s="363">
        <v>2240</v>
      </c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5"/>
      <c r="BY16" s="366">
        <v>2011</v>
      </c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8"/>
      <c r="CM16" s="354" t="s">
        <v>582</v>
      </c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5"/>
      <c r="DW16" s="356" t="s">
        <v>583</v>
      </c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</row>
    <row r="17" spans="1:162" ht="15" customHeight="1">
      <c r="A17" s="357" t="s">
        <v>629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9"/>
      <c r="AG17" s="360">
        <v>25912.93</v>
      </c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2"/>
      <c r="BD17" s="366">
        <v>5344.21</v>
      </c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87"/>
      <c r="BY17" s="366">
        <v>2011</v>
      </c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8"/>
      <c r="CM17" s="354" t="s">
        <v>584</v>
      </c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5"/>
      <c r="DW17" s="356" t="s">
        <v>587</v>
      </c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</row>
    <row r="18" spans="1:162" ht="15" customHeight="1">
      <c r="A18" s="35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  <c r="AG18" s="360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2"/>
      <c r="BD18" s="366">
        <v>19787.94</v>
      </c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87"/>
      <c r="BY18" s="366">
        <v>2011</v>
      </c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8"/>
      <c r="CM18" s="354" t="s">
        <v>585</v>
      </c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5"/>
      <c r="DW18" s="356" t="s">
        <v>586</v>
      </c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</row>
    <row r="19" spans="1:162" ht="15" customHeight="1">
      <c r="A19" s="357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9"/>
      <c r="AG19" s="360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2"/>
      <c r="BD19" s="366">
        <v>780.78</v>
      </c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87"/>
      <c r="BY19" s="366">
        <v>2011</v>
      </c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8"/>
      <c r="CM19" s="354" t="s">
        <v>588</v>
      </c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5"/>
      <c r="DW19" s="356" t="s">
        <v>589</v>
      </c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</row>
    <row r="20" spans="1:162" ht="15" customHeight="1">
      <c r="A20" s="357" t="s">
        <v>630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9"/>
      <c r="AG20" s="360">
        <v>3740</v>
      </c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2"/>
      <c r="BD20" s="363">
        <v>1540</v>
      </c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5"/>
      <c r="BY20" s="366">
        <v>2011</v>
      </c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8"/>
      <c r="CM20" s="354" t="s">
        <v>590</v>
      </c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5"/>
      <c r="DW20" s="356" t="s">
        <v>591</v>
      </c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</row>
    <row r="21" spans="1:162" ht="15" customHeight="1" thickBot="1">
      <c r="A21" s="357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9"/>
      <c r="AG21" s="360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2"/>
      <c r="BD21" s="363">
        <v>2200</v>
      </c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5"/>
      <c r="BY21" s="366">
        <v>2011</v>
      </c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8"/>
      <c r="CM21" s="354" t="s">
        <v>592</v>
      </c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5"/>
      <c r="DW21" s="356" t="s">
        <v>593</v>
      </c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</row>
    <row r="22" spans="1:162" ht="15" customHeight="1">
      <c r="A22" s="369" t="s">
        <v>631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1"/>
      <c r="AG22" s="372">
        <v>400</v>
      </c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4"/>
      <c r="BD22" s="375">
        <v>400</v>
      </c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378">
        <v>2011</v>
      </c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80"/>
      <c r="CM22" s="354" t="s">
        <v>594</v>
      </c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5"/>
      <c r="DW22" s="356" t="s">
        <v>595</v>
      </c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</row>
    <row r="23" spans="1:162" ht="15" customHeight="1">
      <c r="A23" s="357" t="s">
        <v>632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9"/>
      <c r="AG23" s="360">
        <v>459</v>
      </c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2"/>
      <c r="BD23" s="363">
        <v>459</v>
      </c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5"/>
      <c r="BY23" s="366">
        <v>2011</v>
      </c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8"/>
      <c r="CM23" s="354" t="s">
        <v>596</v>
      </c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5"/>
      <c r="DW23" s="356" t="s">
        <v>597</v>
      </c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</row>
    <row r="24" spans="1:162" ht="15" customHeight="1" thickBot="1">
      <c r="A24" s="357" t="s">
        <v>633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9"/>
      <c r="AG24" s="360">
        <v>2979.47</v>
      </c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2"/>
      <c r="BD24" s="363">
        <v>2979.47</v>
      </c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5"/>
      <c r="BY24" s="366">
        <v>2011</v>
      </c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8"/>
      <c r="CM24" s="354" t="s">
        <v>598</v>
      </c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5"/>
      <c r="DW24" s="356" t="s">
        <v>599</v>
      </c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</row>
    <row r="25" spans="1:162" ht="22.5" customHeight="1" thickBot="1" thickTop="1">
      <c r="A25" s="381" t="s">
        <v>85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83" t="s">
        <v>634</v>
      </c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5"/>
      <c r="AG25" s="386">
        <f>SUM(AG13:AG24)</f>
        <v>46199.47</v>
      </c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2"/>
      <c r="BD25" s="366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87"/>
      <c r="BY25" s="366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8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5"/>
      <c r="DW25" s="356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</row>
    <row r="26" spans="1:162" ht="15" customHeight="1" thickTop="1">
      <c r="A26" s="357" t="s">
        <v>635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9"/>
      <c r="AG26" s="360">
        <v>7500</v>
      </c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2"/>
      <c r="BD26" s="363">
        <v>7500</v>
      </c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5"/>
      <c r="BY26" s="366">
        <v>2009</v>
      </c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8"/>
      <c r="CM26" s="354" t="s">
        <v>651</v>
      </c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5"/>
      <c r="DW26" s="356" t="s">
        <v>600</v>
      </c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</row>
    <row r="27" spans="1:162" ht="15" customHeight="1" thickBot="1">
      <c r="A27" s="357" t="s">
        <v>636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9"/>
      <c r="AG27" s="360">
        <v>50</v>
      </c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2"/>
      <c r="BD27" s="363">
        <v>50</v>
      </c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5"/>
      <c r="BY27" s="366">
        <v>2011</v>
      </c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8"/>
      <c r="CM27" s="354" t="s">
        <v>601</v>
      </c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  <c r="DT27" s="354"/>
      <c r="DU27" s="354"/>
      <c r="DV27" s="355"/>
      <c r="DW27" s="356" t="s">
        <v>602</v>
      </c>
      <c r="DX27" s="354"/>
      <c r="DY27" s="354"/>
      <c r="DZ27" s="354"/>
      <c r="EA27" s="354"/>
      <c r="EB27" s="354"/>
      <c r="EC27" s="354"/>
      <c r="ED27" s="354"/>
      <c r="EE27" s="354"/>
      <c r="EF27" s="354"/>
      <c r="EG27" s="354"/>
      <c r="EH27" s="354"/>
      <c r="EI27" s="354"/>
      <c r="EJ27" s="354"/>
      <c r="EK27" s="354"/>
      <c r="EL27" s="354"/>
      <c r="EM27" s="354"/>
      <c r="EN27" s="354"/>
      <c r="EO27" s="354"/>
      <c r="EP27" s="354"/>
      <c r="EQ27" s="354"/>
      <c r="ER27" s="354"/>
      <c r="ES27" s="354"/>
      <c r="ET27" s="354"/>
      <c r="EU27" s="354"/>
      <c r="EV27" s="354"/>
      <c r="EW27" s="354"/>
      <c r="EX27" s="354"/>
      <c r="EY27" s="354"/>
      <c r="EZ27" s="354"/>
      <c r="FA27" s="354"/>
      <c r="FB27" s="354"/>
      <c r="FC27" s="354"/>
      <c r="FD27" s="354"/>
      <c r="FE27" s="354"/>
      <c r="FF27" s="354"/>
    </row>
    <row r="28" spans="1:162" ht="22.5" customHeight="1" thickBot="1" thickTop="1">
      <c r="A28" s="381" t="s">
        <v>85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2"/>
      <c r="N28" s="383" t="s">
        <v>571</v>
      </c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5"/>
      <c r="AG28" s="386">
        <f>SUM(AG26:AG27)</f>
        <v>7550</v>
      </c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2"/>
      <c r="BD28" s="366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87"/>
      <c r="BY28" s="366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8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5"/>
      <c r="DW28" s="356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</row>
    <row r="29" spans="1:162" ht="15" customHeight="1" thickTop="1">
      <c r="A29" s="369" t="s">
        <v>637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1"/>
      <c r="AG29" s="372">
        <v>-1505</v>
      </c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4"/>
      <c r="BD29" s="375">
        <v>-1505</v>
      </c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7"/>
      <c r="BY29" s="378">
        <v>2011</v>
      </c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80"/>
      <c r="CM29" s="354" t="s">
        <v>604</v>
      </c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5"/>
      <c r="DW29" s="356" t="s">
        <v>603</v>
      </c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</row>
    <row r="30" spans="1:162" ht="15" customHeight="1">
      <c r="A30" s="357" t="s">
        <v>638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9"/>
      <c r="AG30" s="360">
        <v>-42111.54</v>
      </c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2"/>
      <c r="BD30" s="363">
        <v>-42111.54</v>
      </c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5"/>
      <c r="BY30" s="366">
        <v>2011</v>
      </c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8"/>
      <c r="CM30" s="354" t="s">
        <v>605</v>
      </c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4"/>
      <c r="DU30" s="354"/>
      <c r="DV30" s="355"/>
      <c r="DW30" s="356" t="s">
        <v>606</v>
      </c>
      <c r="DX30" s="354"/>
      <c r="DY30" s="354"/>
      <c r="DZ30" s="354"/>
      <c r="EA30" s="354"/>
      <c r="EB30" s="354"/>
      <c r="EC30" s="354"/>
      <c r="ED30" s="354"/>
      <c r="EE30" s="354"/>
      <c r="EF30" s="354"/>
      <c r="EG30" s="354"/>
      <c r="EH30" s="354"/>
      <c r="EI30" s="354"/>
      <c r="EJ30" s="354"/>
      <c r="EK30" s="354"/>
      <c r="EL30" s="354"/>
      <c r="EM30" s="354"/>
      <c r="EN30" s="354"/>
      <c r="EO30" s="354"/>
      <c r="EP30" s="354"/>
      <c r="EQ30" s="354"/>
      <c r="ER30" s="354"/>
      <c r="ES30" s="354"/>
      <c r="ET30" s="354"/>
      <c r="EU30" s="354"/>
      <c r="EV30" s="354"/>
      <c r="EW30" s="354"/>
      <c r="EX30" s="354"/>
      <c r="EY30" s="354"/>
      <c r="EZ30" s="354"/>
      <c r="FA30" s="354"/>
      <c r="FB30" s="354"/>
      <c r="FC30" s="354"/>
      <c r="FD30" s="354"/>
      <c r="FE30" s="354"/>
      <c r="FF30" s="354"/>
    </row>
    <row r="31" spans="1:162" ht="15" customHeight="1">
      <c r="A31" s="357" t="s">
        <v>639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9"/>
      <c r="AG31" s="360">
        <v>208862</v>
      </c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2"/>
      <c r="BD31" s="363">
        <v>207769</v>
      </c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5"/>
      <c r="BY31" s="366">
        <v>2011</v>
      </c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8"/>
      <c r="CM31" s="354" t="s">
        <v>604</v>
      </c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5"/>
      <c r="DW31" s="356" t="s">
        <v>608</v>
      </c>
      <c r="DX31" s="354"/>
      <c r="DY31" s="354"/>
      <c r="DZ31" s="354"/>
      <c r="EA31" s="354"/>
      <c r="EB31" s="354"/>
      <c r="EC31" s="354"/>
      <c r="ED31" s="354"/>
      <c r="EE31" s="354"/>
      <c r="EF31" s="354"/>
      <c r="EG31" s="354"/>
      <c r="EH31" s="354"/>
      <c r="EI31" s="354"/>
      <c r="EJ31" s="354"/>
      <c r="EK31" s="354"/>
      <c r="EL31" s="354"/>
      <c r="EM31" s="354"/>
      <c r="EN31" s="354"/>
      <c r="EO31" s="354"/>
      <c r="EP31" s="354"/>
      <c r="EQ31" s="354"/>
      <c r="ER31" s="354"/>
      <c r="ES31" s="354"/>
      <c r="ET31" s="354"/>
      <c r="EU31" s="354"/>
      <c r="EV31" s="354"/>
      <c r="EW31" s="354"/>
      <c r="EX31" s="354"/>
      <c r="EY31" s="354"/>
      <c r="EZ31" s="354"/>
      <c r="FA31" s="354"/>
      <c r="FB31" s="354"/>
      <c r="FC31" s="354"/>
      <c r="FD31" s="354"/>
      <c r="FE31" s="354"/>
      <c r="FF31" s="354"/>
    </row>
    <row r="32" spans="1:162" ht="15" customHeight="1" thickBot="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9"/>
      <c r="AG32" s="360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2"/>
      <c r="BD32" s="363">
        <v>1093</v>
      </c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5"/>
      <c r="BY32" s="366">
        <v>2011</v>
      </c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8"/>
      <c r="CM32" s="354" t="s">
        <v>604</v>
      </c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5"/>
      <c r="DW32" s="356" t="s">
        <v>607</v>
      </c>
      <c r="DX32" s="354"/>
      <c r="DY32" s="354"/>
      <c r="DZ32" s="354"/>
      <c r="EA32" s="354"/>
      <c r="EB32" s="354"/>
      <c r="EC32" s="354"/>
      <c r="ED32" s="354"/>
      <c r="EE32" s="354"/>
      <c r="EF32" s="354"/>
      <c r="EG32" s="354"/>
      <c r="EH32" s="354"/>
      <c r="EI32" s="354"/>
      <c r="EJ32" s="354"/>
      <c r="EK32" s="354"/>
      <c r="EL32" s="354"/>
      <c r="EM32" s="354"/>
      <c r="EN32" s="354"/>
      <c r="EO32" s="354"/>
      <c r="EP32" s="354"/>
      <c r="EQ32" s="354"/>
      <c r="ER32" s="354"/>
      <c r="ES32" s="354"/>
      <c r="ET32" s="354"/>
      <c r="EU32" s="354"/>
      <c r="EV32" s="354"/>
      <c r="EW32" s="354"/>
      <c r="EX32" s="354"/>
      <c r="EY32" s="354"/>
      <c r="EZ32" s="354"/>
      <c r="FA32" s="354"/>
      <c r="FB32" s="354"/>
      <c r="FC32" s="354"/>
      <c r="FD32" s="354"/>
      <c r="FE32" s="354"/>
      <c r="FF32" s="354"/>
    </row>
    <row r="33" spans="1:162" ht="22.5" customHeight="1" thickBot="1" thickTop="1">
      <c r="A33" s="381" t="s">
        <v>85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2"/>
      <c r="N33" s="383" t="s">
        <v>640</v>
      </c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5"/>
      <c r="AG33" s="386">
        <f>SUM(AG29:AG32)</f>
        <v>165245.46</v>
      </c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2"/>
      <c r="BD33" s="366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87"/>
      <c r="BY33" s="366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8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5"/>
      <c r="DW33" s="356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  <c r="EK33" s="354"/>
      <c r="EL33" s="354"/>
      <c r="EM33" s="354"/>
      <c r="EN33" s="354"/>
      <c r="EO33" s="354"/>
      <c r="EP33" s="354"/>
      <c r="EQ33" s="354"/>
      <c r="ER33" s="354"/>
      <c r="ES33" s="354"/>
      <c r="ET33" s="354"/>
      <c r="EU33" s="354"/>
      <c r="EV33" s="354"/>
      <c r="EW33" s="354"/>
      <c r="EX33" s="354"/>
      <c r="EY33" s="354"/>
      <c r="EZ33" s="354"/>
      <c r="FA33" s="354"/>
      <c r="FB33" s="354"/>
      <c r="FC33" s="354"/>
      <c r="FD33" s="354"/>
      <c r="FE33" s="354"/>
      <c r="FF33" s="354"/>
    </row>
    <row r="34" spans="1:162" ht="22.5" customHeight="1" thickTop="1">
      <c r="A34" s="407" t="s">
        <v>474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408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87"/>
      <c r="BD34" s="405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4"/>
      <c r="BY34" s="405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3"/>
      <c r="CK34" s="403"/>
      <c r="CL34" s="406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  <c r="DQ34" s="354"/>
      <c r="DR34" s="354"/>
      <c r="DS34" s="354"/>
      <c r="DT34" s="354"/>
      <c r="DU34" s="354"/>
      <c r="DV34" s="355"/>
      <c r="DW34" s="356"/>
      <c r="DX34" s="354"/>
      <c r="DY34" s="354"/>
      <c r="DZ34" s="354"/>
      <c r="EA34" s="354"/>
      <c r="EB34" s="354"/>
      <c r="EC34" s="354"/>
      <c r="ED34" s="354"/>
      <c r="EE34" s="354"/>
      <c r="EF34" s="354"/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4"/>
      <c r="ES34" s="354"/>
      <c r="ET34" s="354"/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</row>
    <row r="35" spans="1:162" ht="18" customHeight="1" thickBot="1">
      <c r="A35" s="388" t="s">
        <v>475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408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87"/>
      <c r="BD35" s="366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87"/>
      <c r="BY35" s="366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8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5"/>
      <c r="DW35" s="356"/>
      <c r="DX35" s="354"/>
      <c r="DY35" s="354"/>
      <c r="DZ35" s="354"/>
      <c r="EA35" s="354"/>
      <c r="EB35" s="354"/>
      <c r="EC35" s="354"/>
      <c r="ED35" s="354"/>
      <c r="EE35" s="354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4"/>
      <c r="ET35" s="354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</row>
    <row r="36" spans="1:162" ht="3" customHeight="1">
      <c r="A36" s="36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1"/>
      <c r="AG36" s="405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4"/>
      <c r="BD36" s="405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4"/>
      <c r="BY36" s="405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6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54"/>
      <c r="DV36" s="355"/>
      <c r="DW36" s="356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</row>
    <row r="37" spans="1:162" ht="11.25">
      <c r="A37" s="357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9"/>
      <c r="AG37" s="366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87"/>
      <c r="BD37" s="366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87"/>
      <c r="BY37" s="366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8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5"/>
      <c r="DW37" s="356"/>
      <c r="DX37" s="354"/>
      <c r="DY37" s="354"/>
      <c r="DZ37" s="354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4"/>
      <c r="EP37" s="354"/>
      <c r="EQ37" s="354"/>
      <c r="ER37" s="354"/>
      <c r="ES37" s="354"/>
      <c r="ET37" s="354"/>
      <c r="EU37" s="354"/>
      <c r="EV37" s="354"/>
      <c r="EW37" s="354"/>
      <c r="EX37" s="354"/>
      <c r="EY37" s="354"/>
      <c r="EZ37" s="354"/>
      <c r="FA37" s="354"/>
      <c r="FB37" s="354"/>
      <c r="FC37" s="354"/>
      <c r="FD37" s="354"/>
      <c r="FE37" s="354"/>
      <c r="FF37" s="354"/>
    </row>
    <row r="38" spans="1:162" ht="12" thickBot="1">
      <c r="A38" s="357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9"/>
      <c r="AG38" s="366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87"/>
      <c r="BD38" s="366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87"/>
      <c r="BY38" s="366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8"/>
      <c r="CM38" s="354"/>
      <c r="CN38" s="354"/>
      <c r="CO38" s="354"/>
      <c r="CP38" s="354"/>
      <c r="CQ38" s="354"/>
      <c r="CR38" s="354"/>
      <c r="CS38" s="354"/>
      <c r="CT38" s="354"/>
      <c r="CU38" s="354"/>
      <c r="CV38" s="354"/>
      <c r="CW38" s="354"/>
      <c r="CX38" s="354"/>
      <c r="CY38" s="354"/>
      <c r="CZ38" s="354"/>
      <c r="DA38" s="354"/>
      <c r="DB38" s="354"/>
      <c r="DC38" s="354"/>
      <c r="DD38" s="354"/>
      <c r="DE38" s="354"/>
      <c r="DF38" s="354"/>
      <c r="DG38" s="354"/>
      <c r="DH38" s="354"/>
      <c r="DI38" s="354"/>
      <c r="DJ38" s="354"/>
      <c r="DK38" s="354"/>
      <c r="DL38" s="354"/>
      <c r="DM38" s="354"/>
      <c r="DN38" s="354"/>
      <c r="DO38" s="354"/>
      <c r="DP38" s="354"/>
      <c r="DQ38" s="354"/>
      <c r="DR38" s="354"/>
      <c r="DS38" s="354"/>
      <c r="DT38" s="354"/>
      <c r="DU38" s="354"/>
      <c r="DV38" s="355"/>
      <c r="DW38" s="356"/>
      <c r="DX38" s="354"/>
      <c r="DY38" s="354"/>
      <c r="DZ38" s="354"/>
      <c r="EA38" s="354"/>
      <c r="EB38" s="354"/>
      <c r="EC38" s="354"/>
      <c r="ED38" s="354"/>
      <c r="EE38" s="354"/>
      <c r="EF38" s="354"/>
      <c r="EG38" s="354"/>
      <c r="EH38" s="354"/>
      <c r="EI38" s="354"/>
      <c r="EJ38" s="354"/>
      <c r="EK38" s="354"/>
      <c r="EL38" s="354"/>
      <c r="EM38" s="354"/>
      <c r="EN38" s="354"/>
      <c r="EO38" s="354"/>
      <c r="EP38" s="354"/>
      <c r="EQ38" s="354"/>
      <c r="ER38" s="354"/>
      <c r="ES38" s="354"/>
      <c r="ET38" s="354"/>
      <c r="EU38" s="354"/>
      <c r="EV38" s="354"/>
      <c r="EW38" s="354"/>
      <c r="EX38" s="354"/>
      <c r="EY38" s="354"/>
      <c r="EZ38" s="354"/>
      <c r="FA38" s="354"/>
      <c r="FB38" s="354"/>
      <c r="FC38" s="354"/>
      <c r="FD38" s="354"/>
      <c r="FE38" s="354"/>
      <c r="FF38" s="354"/>
    </row>
    <row r="39" spans="1:162" ht="22.5" customHeight="1" thickBot="1" thickTop="1">
      <c r="A39" s="381" t="s">
        <v>85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2"/>
      <c r="N39" s="383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5"/>
      <c r="AG39" s="386">
        <f>AG33+AG28+AG25</f>
        <v>218994.93</v>
      </c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2"/>
      <c r="BD39" s="366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87"/>
      <c r="BY39" s="366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8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354"/>
      <c r="DE39" s="354"/>
      <c r="DF39" s="354"/>
      <c r="DG39" s="354"/>
      <c r="DH39" s="354"/>
      <c r="DI39" s="354"/>
      <c r="DJ39" s="354"/>
      <c r="DK39" s="354"/>
      <c r="DL39" s="354"/>
      <c r="DM39" s="354"/>
      <c r="DN39" s="354"/>
      <c r="DO39" s="354"/>
      <c r="DP39" s="354"/>
      <c r="DQ39" s="354"/>
      <c r="DR39" s="354"/>
      <c r="DS39" s="354"/>
      <c r="DT39" s="354"/>
      <c r="DU39" s="354"/>
      <c r="DV39" s="355"/>
      <c r="DW39" s="356"/>
      <c r="DX39" s="354"/>
      <c r="DY39" s="354"/>
      <c r="DZ39" s="354"/>
      <c r="EA39" s="354"/>
      <c r="EB39" s="354"/>
      <c r="EC39" s="354"/>
      <c r="ED39" s="354"/>
      <c r="EE39" s="354"/>
      <c r="EF39" s="354"/>
      <c r="EG39" s="354"/>
      <c r="EH39" s="354"/>
      <c r="EI39" s="354"/>
      <c r="EJ39" s="354"/>
      <c r="EK39" s="354"/>
      <c r="EL39" s="354"/>
      <c r="EM39" s="354"/>
      <c r="EN39" s="354"/>
      <c r="EO39" s="354"/>
      <c r="EP39" s="354"/>
      <c r="EQ39" s="354"/>
      <c r="ER39" s="354"/>
      <c r="ES39" s="354"/>
      <c r="ET39" s="354"/>
      <c r="EU39" s="354"/>
      <c r="EV39" s="354"/>
      <c r="EW39" s="354"/>
      <c r="EX39" s="354"/>
      <c r="EY39" s="354"/>
      <c r="EZ39" s="354"/>
      <c r="FA39" s="354"/>
      <c r="FB39" s="354"/>
      <c r="FC39" s="354"/>
      <c r="FD39" s="354"/>
      <c r="FE39" s="354"/>
      <c r="FF39" s="354"/>
    </row>
    <row r="40" spans="1:162" ht="12" thickTop="1">
      <c r="A40" s="407" t="s">
        <v>474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408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87"/>
      <c r="BD40" s="366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87"/>
      <c r="BY40" s="366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7"/>
      <c r="CK40" s="367"/>
      <c r="CL40" s="368"/>
      <c r="CM40" s="354"/>
      <c r="CN40" s="354"/>
      <c r="CO40" s="354"/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4"/>
      <c r="DG40" s="354"/>
      <c r="DH40" s="354"/>
      <c r="DI40" s="354"/>
      <c r="DJ40" s="354"/>
      <c r="DK40" s="354"/>
      <c r="DL40" s="354"/>
      <c r="DM40" s="354"/>
      <c r="DN40" s="354"/>
      <c r="DO40" s="354"/>
      <c r="DP40" s="354"/>
      <c r="DQ40" s="354"/>
      <c r="DR40" s="354"/>
      <c r="DS40" s="354"/>
      <c r="DT40" s="354"/>
      <c r="DU40" s="354"/>
      <c r="DV40" s="355"/>
      <c r="DW40" s="356"/>
      <c r="DX40" s="354"/>
      <c r="DY40" s="354"/>
      <c r="DZ40" s="354"/>
      <c r="EA40" s="354"/>
      <c r="EB40" s="354"/>
      <c r="EC40" s="354"/>
      <c r="ED40" s="354"/>
      <c r="EE40" s="354"/>
      <c r="EF40" s="354"/>
      <c r="EG40" s="354"/>
      <c r="EH40" s="354"/>
      <c r="EI40" s="354"/>
      <c r="EJ40" s="354"/>
      <c r="EK40" s="354"/>
      <c r="EL40" s="354"/>
      <c r="EM40" s="354"/>
      <c r="EN40" s="354"/>
      <c r="EO40" s="354"/>
      <c r="EP40" s="354"/>
      <c r="EQ40" s="354"/>
      <c r="ER40" s="354"/>
      <c r="ES40" s="354"/>
      <c r="ET40" s="354"/>
      <c r="EU40" s="354"/>
      <c r="EV40" s="354"/>
      <c r="EW40" s="354"/>
      <c r="EX40" s="354"/>
      <c r="EY40" s="354"/>
      <c r="EZ40" s="354"/>
      <c r="FA40" s="354"/>
      <c r="FB40" s="354"/>
      <c r="FC40" s="354"/>
      <c r="FD40" s="354"/>
      <c r="FE40" s="354"/>
      <c r="FF40" s="354"/>
    </row>
    <row r="41" spans="1:162" ht="12" thickBot="1">
      <c r="A41" s="388" t="s">
        <v>475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9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1"/>
      <c r="BD41" s="392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1"/>
      <c r="BY41" s="392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3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5"/>
      <c r="DW41" s="356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</row>
    <row r="42" ht="12" thickBot="1"/>
    <row r="43" spans="31:90" ht="12">
      <c r="AE43" s="21" t="s">
        <v>44</v>
      </c>
      <c r="AG43" s="394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6"/>
      <c r="BD43" s="397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6"/>
      <c r="BY43" s="397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8"/>
    </row>
    <row r="44" spans="1:162" ht="11.25">
      <c r="A44" s="399" t="s">
        <v>474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1"/>
      <c r="AG44" s="402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4"/>
      <c r="BD44" s="405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4"/>
      <c r="BY44" s="405"/>
      <c r="BZ44" s="403"/>
      <c r="CA44" s="403"/>
      <c r="CB44" s="403"/>
      <c r="CC44" s="403"/>
      <c r="CD44" s="403"/>
      <c r="CE44" s="403"/>
      <c r="CF44" s="403"/>
      <c r="CG44" s="403"/>
      <c r="CH44" s="403"/>
      <c r="CI44" s="403"/>
      <c r="CJ44" s="403"/>
      <c r="CK44" s="403"/>
      <c r="CL44" s="406"/>
      <c r="CM44" s="48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</row>
    <row r="45" spans="1:162" ht="12" thickBot="1">
      <c r="A45" s="388" t="s">
        <v>475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9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1"/>
      <c r="BD45" s="392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1"/>
      <c r="BY45" s="392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3"/>
      <c r="CM45" s="48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</row>
  </sheetData>
  <sheetProtection/>
  <mergeCells count="207">
    <mergeCell ref="A31:AF31"/>
    <mergeCell ref="AG31:BC31"/>
    <mergeCell ref="BD31:BX31"/>
    <mergeCell ref="BY31:CL31"/>
    <mergeCell ref="CM31:DV31"/>
    <mergeCell ref="DW31:FF31"/>
    <mergeCell ref="A21:AF21"/>
    <mergeCell ref="AG21:BC21"/>
    <mergeCell ref="BD21:BX21"/>
    <mergeCell ref="BY21:CL21"/>
    <mergeCell ref="CM21:DV21"/>
    <mergeCell ref="DW21:FF21"/>
    <mergeCell ref="A19:AF19"/>
    <mergeCell ref="AG19:BC19"/>
    <mergeCell ref="BD19:BX19"/>
    <mergeCell ref="BY19:CL19"/>
    <mergeCell ref="CM19:DV19"/>
    <mergeCell ref="DW19:FF19"/>
    <mergeCell ref="A18:AF18"/>
    <mergeCell ref="AG18:BC18"/>
    <mergeCell ref="BD18:BX18"/>
    <mergeCell ref="BY18:CL18"/>
    <mergeCell ref="CM18:DV18"/>
    <mergeCell ref="DW18:FF18"/>
    <mergeCell ref="A15:AF15"/>
    <mergeCell ref="AG15:BC15"/>
    <mergeCell ref="BD15:BX15"/>
    <mergeCell ref="BY15:CL15"/>
    <mergeCell ref="CM15:DV15"/>
    <mergeCell ref="DW15:FF15"/>
    <mergeCell ref="A14:AF14"/>
    <mergeCell ref="AG14:BC14"/>
    <mergeCell ref="BD14:BX14"/>
    <mergeCell ref="BY14:CL14"/>
    <mergeCell ref="CM14:DV14"/>
    <mergeCell ref="DW14:FF14"/>
    <mergeCell ref="EQ1:FF1"/>
    <mergeCell ref="A3:FF3"/>
    <mergeCell ref="AG5:DV5"/>
    <mergeCell ref="AG7:DV7"/>
    <mergeCell ref="BD12:BX12"/>
    <mergeCell ref="BY12:CL12"/>
    <mergeCell ref="AG8:DV8"/>
    <mergeCell ref="A10:AF11"/>
    <mergeCell ref="AG10:BC11"/>
    <mergeCell ref="BD10:FF10"/>
    <mergeCell ref="BD13:BX13"/>
    <mergeCell ref="BY13:CL13"/>
    <mergeCell ref="CM13:DV13"/>
    <mergeCell ref="DW13:FF13"/>
    <mergeCell ref="BD11:BX11"/>
    <mergeCell ref="BY11:CL11"/>
    <mergeCell ref="CM11:DV11"/>
    <mergeCell ref="DW11:FF11"/>
    <mergeCell ref="CM12:DV12"/>
    <mergeCell ref="DW12:FF12"/>
    <mergeCell ref="A12:AF12"/>
    <mergeCell ref="AG12:BC12"/>
    <mergeCell ref="CM17:DV17"/>
    <mergeCell ref="DW17:FF17"/>
    <mergeCell ref="A16:AF16"/>
    <mergeCell ref="AG16:BC16"/>
    <mergeCell ref="BD16:BX16"/>
    <mergeCell ref="BY16:CL16"/>
    <mergeCell ref="A13:AF13"/>
    <mergeCell ref="AG13:BC13"/>
    <mergeCell ref="A20:AF20"/>
    <mergeCell ref="AG20:BC20"/>
    <mergeCell ref="BD20:BX20"/>
    <mergeCell ref="BY20:CL20"/>
    <mergeCell ref="CM16:DV16"/>
    <mergeCell ref="DW16:FF16"/>
    <mergeCell ref="A17:AF17"/>
    <mergeCell ref="AG17:BC17"/>
    <mergeCell ref="BD17:BX17"/>
    <mergeCell ref="BY17:CL17"/>
    <mergeCell ref="CM20:DV20"/>
    <mergeCell ref="DW20:FF20"/>
    <mergeCell ref="A25:M25"/>
    <mergeCell ref="N25:AF25"/>
    <mergeCell ref="AG25:BC25"/>
    <mergeCell ref="BD25:BX25"/>
    <mergeCell ref="BY25:CL25"/>
    <mergeCell ref="CM25:DV25"/>
    <mergeCell ref="DW25:FF25"/>
    <mergeCell ref="A22:AF22"/>
    <mergeCell ref="BY33:CL33"/>
    <mergeCell ref="CM33:DV33"/>
    <mergeCell ref="DW33:FF33"/>
    <mergeCell ref="A32:AF32"/>
    <mergeCell ref="AG32:BC32"/>
    <mergeCell ref="BD32:BX32"/>
    <mergeCell ref="BY32:CL32"/>
    <mergeCell ref="A34:AF34"/>
    <mergeCell ref="AG34:BC34"/>
    <mergeCell ref="BD34:BX34"/>
    <mergeCell ref="BY34:CL34"/>
    <mergeCell ref="CM32:DV32"/>
    <mergeCell ref="DW32:FF32"/>
    <mergeCell ref="A33:M33"/>
    <mergeCell ref="N33:AF33"/>
    <mergeCell ref="AG33:BC33"/>
    <mergeCell ref="BD33:BX33"/>
    <mergeCell ref="BD36:BX36"/>
    <mergeCell ref="BY36:CL36"/>
    <mergeCell ref="CM34:DV34"/>
    <mergeCell ref="DW34:FF34"/>
    <mergeCell ref="A35:AF35"/>
    <mergeCell ref="AG35:BC35"/>
    <mergeCell ref="BD35:BX35"/>
    <mergeCell ref="BY35:CL35"/>
    <mergeCell ref="CM35:DV35"/>
    <mergeCell ref="DW35:FF35"/>
    <mergeCell ref="CM36:DV36"/>
    <mergeCell ref="DW36:FF36"/>
    <mergeCell ref="A37:AF37"/>
    <mergeCell ref="AG37:BC37"/>
    <mergeCell ref="BD37:BX37"/>
    <mergeCell ref="BY37:CL37"/>
    <mergeCell ref="CM37:DV37"/>
    <mergeCell ref="DW37:FF37"/>
    <mergeCell ref="A36:AF36"/>
    <mergeCell ref="AG36:BC36"/>
    <mergeCell ref="BD39:BX39"/>
    <mergeCell ref="BY39:CL39"/>
    <mergeCell ref="CM39:DV39"/>
    <mergeCell ref="DW39:FF39"/>
    <mergeCell ref="A38:AF38"/>
    <mergeCell ref="AG38:BC38"/>
    <mergeCell ref="BD38:BX38"/>
    <mergeCell ref="BY38:CL38"/>
    <mergeCell ref="DW41:FF41"/>
    <mergeCell ref="A40:AF40"/>
    <mergeCell ref="AG40:BC40"/>
    <mergeCell ref="BD40:BX40"/>
    <mergeCell ref="BY40:CL40"/>
    <mergeCell ref="CM38:DV38"/>
    <mergeCell ref="DW38:FF38"/>
    <mergeCell ref="A39:M39"/>
    <mergeCell ref="N39:AF39"/>
    <mergeCell ref="AG39:BC39"/>
    <mergeCell ref="AG44:BC44"/>
    <mergeCell ref="BD44:BX44"/>
    <mergeCell ref="BY44:CL44"/>
    <mergeCell ref="CM40:DV40"/>
    <mergeCell ref="DW40:FF40"/>
    <mergeCell ref="A41:AF41"/>
    <mergeCell ref="AG41:BC41"/>
    <mergeCell ref="BD41:BX41"/>
    <mergeCell ref="BY41:CL41"/>
    <mergeCell ref="CM41:DV41"/>
    <mergeCell ref="BY22:CL22"/>
    <mergeCell ref="CM22:DV22"/>
    <mergeCell ref="A45:AF45"/>
    <mergeCell ref="AG45:BC45"/>
    <mergeCell ref="BD45:BX45"/>
    <mergeCell ref="BY45:CL45"/>
    <mergeCell ref="AG43:BC43"/>
    <mergeCell ref="BD43:BX43"/>
    <mergeCell ref="BY43:CL43"/>
    <mergeCell ref="A44:AF44"/>
    <mergeCell ref="BY24:CL24"/>
    <mergeCell ref="DW22:FF22"/>
    <mergeCell ref="A23:AF23"/>
    <mergeCell ref="AG23:BC23"/>
    <mergeCell ref="BD23:BX23"/>
    <mergeCell ref="BY23:CL23"/>
    <mergeCell ref="CM23:DV23"/>
    <mergeCell ref="DW23:FF23"/>
    <mergeCell ref="AG22:BC22"/>
    <mergeCell ref="BD22:BX22"/>
    <mergeCell ref="DW27:FF27"/>
    <mergeCell ref="A26:AF26"/>
    <mergeCell ref="AG26:BC26"/>
    <mergeCell ref="BD26:BX26"/>
    <mergeCell ref="BY26:CL26"/>
    <mergeCell ref="CM24:DV24"/>
    <mergeCell ref="DW24:FF24"/>
    <mergeCell ref="A24:AF24"/>
    <mergeCell ref="AG24:BC24"/>
    <mergeCell ref="BD24:BX24"/>
    <mergeCell ref="N28:AF28"/>
    <mergeCell ref="AG28:BC28"/>
    <mergeCell ref="BD28:BX28"/>
    <mergeCell ref="CM26:DV26"/>
    <mergeCell ref="DW26:FF26"/>
    <mergeCell ref="A27:AF27"/>
    <mergeCell ref="AG27:BC27"/>
    <mergeCell ref="BD27:BX27"/>
    <mergeCell ref="BY27:CL27"/>
    <mergeCell ref="CM27:DV27"/>
    <mergeCell ref="BY28:CL28"/>
    <mergeCell ref="CM28:DV28"/>
    <mergeCell ref="DW28:FF28"/>
    <mergeCell ref="A29:AF29"/>
    <mergeCell ref="AG29:BC29"/>
    <mergeCell ref="BD29:BX29"/>
    <mergeCell ref="BY29:CL29"/>
    <mergeCell ref="CM29:DV29"/>
    <mergeCell ref="DW29:FF29"/>
    <mergeCell ref="A28:M28"/>
    <mergeCell ref="CM30:DV30"/>
    <mergeCell ref="DW30:FF30"/>
    <mergeCell ref="A30:AF30"/>
    <mergeCell ref="AG30:BC30"/>
    <mergeCell ref="BD30:BX30"/>
    <mergeCell ref="BY30:CL30"/>
  </mergeCells>
  <printOptions/>
  <pageMargins left="1.4566929133858268" right="0.1968503937007874" top="0.5905511811023623" bottom="0.31496062992125984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4"/>
  <sheetViews>
    <sheetView view="pageBreakPreview" zoomScaleSheetLayoutView="100" zoomScalePageLayoutView="0" workbookViewId="0" topLeftCell="A1">
      <selection activeCell="C9" sqref="B9:C9"/>
    </sheetView>
  </sheetViews>
  <sheetFormatPr defaultColWidth="0.875" defaultRowHeight="12.75"/>
  <cols>
    <col min="1" max="16384" width="0.875" style="1" customWidth="1"/>
  </cols>
  <sheetData>
    <row r="1" spans="145:162" s="13" customFormat="1" ht="15" customHeight="1" thickBot="1">
      <c r="EO1" s="22" t="s">
        <v>43</v>
      </c>
      <c r="EQ1" s="258" t="s">
        <v>469</v>
      </c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60"/>
    </row>
    <row r="3" spans="1:162" ht="12.75">
      <c r="A3" s="80" t="s">
        <v>476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5" spans="15:126" ht="12" customHeight="1">
      <c r="O5" s="1" t="s">
        <v>47</v>
      </c>
      <c r="AG5" s="70" t="s">
        <v>626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</row>
    <row r="6" spans="33:126" s="7" customFormat="1" ht="8.25" customHeight="1"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15:126" ht="12" customHeight="1">
      <c r="O7" s="1" t="s">
        <v>48</v>
      </c>
      <c r="AG7" s="70" t="s">
        <v>551</v>
      </c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</row>
    <row r="8" spans="33:126" s="7" customFormat="1" ht="10.5" customHeight="1">
      <c r="AG8" s="68" t="s">
        <v>547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</row>
    <row r="9" ht="13.5" customHeight="1"/>
    <row r="10" spans="1:162" ht="13.5" customHeight="1">
      <c r="A10" s="413" t="s">
        <v>473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4"/>
      <c r="AG10" s="417" t="s">
        <v>49</v>
      </c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4"/>
      <c r="BD10" s="366" t="s">
        <v>472</v>
      </c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</row>
    <row r="11" spans="1:162" ht="22.5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6"/>
      <c r="AG11" s="418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6"/>
      <c r="BD11" s="366" t="s">
        <v>32</v>
      </c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87"/>
      <c r="BY11" s="410" t="s">
        <v>91</v>
      </c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2"/>
      <c r="CM11" s="410" t="s">
        <v>471</v>
      </c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  <c r="DM11" s="411"/>
      <c r="DN11" s="411"/>
      <c r="DO11" s="411"/>
      <c r="DP11" s="411"/>
      <c r="DQ11" s="411"/>
      <c r="DR11" s="411"/>
      <c r="DS11" s="411"/>
      <c r="DT11" s="411"/>
      <c r="DU11" s="411"/>
      <c r="DV11" s="412"/>
      <c r="DW11" s="410" t="s">
        <v>470</v>
      </c>
      <c r="DX11" s="411"/>
      <c r="DY11" s="411"/>
      <c r="DZ11" s="411"/>
      <c r="EA11" s="411"/>
      <c r="EB11" s="411"/>
      <c r="EC11" s="411"/>
      <c r="ED11" s="411"/>
      <c r="EE11" s="411"/>
      <c r="EF11" s="411"/>
      <c r="EG11" s="411"/>
      <c r="EH11" s="411"/>
      <c r="EI11" s="411"/>
      <c r="EJ11" s="411"/>
      <c r="EK11" s="411"/>
      <c r="EL11" s="411"/>
      <c r="EM11" s="411"/>
      <c r="EN11" s="411"/>
      <c r="EO11" s="411"/>
      <c r="EP11" s="411"/>
      <c r="EQ11" s="411"/>
      <c r="ER11" s="411"/>
      <c r="ES11" s="411"/>
      <c r="ET11" s="411"/>
      <c r="EU11" s="411"/>
      <c r="EV11" s="411"/>
      <c r="EW11" s="411"/>
      <c r="EX11" s="411"/>
      <c r="EY11" s="411"/>
      <c r="EZ11" s="411"/>
      <c r="FA11" s="411"/>
      <c r="FB11" s="411"/>
      <c r="FC11" s="411"/>
      <c r="FD11" s="411"/>
      <c r="FE11" s="411"/>
      <c r="FF11" s="411"/>
    </row>
    <row r="12" spans="1:162" ht="12.75" customHeight="1" thickBot="1">
      <c r="A12" s="93">
        <v>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  <c r="AG12" s="92">
        <v>2</v>
      </c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4"/>
      <c r="BD12" s="92">
        <v>3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4"/>
      <c r="BY12" s="92">
        <v>4</v>
      </c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4"/>
      <c r="CM12" s="366">
        <v>5</v>
      </c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87"/>
      <c r="DW12" s="366">
        <v>6</v>
      </c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</row>
    <row r="13" spans="1:162" ht="15" customHeight="1">
      <c r="A13" s="369" t="s">
        <v>641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1"/>
      <c r="AG13" s="378">
        <v>12661.76</v>
      </c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409"/>
      <c r="BD13" s="378">
        <v>10278.33</v>
      </c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409"/>
      <c r="BY13" s="378">
        <v>2011</v>
      </c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80"/>
      <c r="CM13" s="354" t="s">
        <v>580</v>
      </c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5"/>
      <c r="DW13" s="356" t="s">
        <v>609</v>
      </c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</row>
    <row r="14" spans="1:162" ht="15" customHeight="1">
      <c r="A14" s="357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9"/>
      <c r="AG14" s="366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87"/>
      <c r="BD14" s="366">
        <v>2383.43</v>
      </c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87"/>
      <c r="BY14" s="366">
        <v>2011</v>
      </c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8"/>
      <c r="CM14" s="354" t="s">
        <v>610</v>
      </c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5"/>
      <c r="DW14" s="356" t="s">
        <v>611</v>
      </c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</row>
    <row r="15" spans="1:162" ht="15" customHeight="1">
      <c r="A15" s="357" t="s">
        <v>642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9"/>
      <c r="AG15" s="366">
        <v>97088.69</v>
      </c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87"/>
      <c r="BD15" s="363">
        <v>10100</v>
      </c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5"/>
      <c r="BY15" s="366">
        <v>2011</v>
      </c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8"/>
      <c r="CM15" s="354" t="s">
        <v>612</v>
      </c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5"/>
      <c r="DW15" s="356" t="s">
        <v>613</v>
      </c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4"/>
      <c r="FF15" s="354"/>
    </row>
    <row r="16" spans="1:162" ht="15" customHeight="1">
      <c r="A16" s="357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9"/>
      <c r="AG16" s="366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87"/>
      <c r="BD16" s="363">
        <v>4500</v>
      </c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5"/>
      <c r="BY16" s="366">
        <v>2011</v>
      </c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8"/>
      <c r="CM16" s="354" t="s">
        <v>614</v>
      </c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5"/>
      <c r="DW16" s="356" t="s">
        <v>615</v>
      </c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</row>
    <row r="17" spans="1:162" ht="15" customHeight="1">
      <c r="A17" s="35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9"/>
      <c r="AG17" s="366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87"/>
      <c r="BD17" s="363">
        <v>28415</v>
      </c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5"/>
      <c r="BY17" s="366">
        <v>2011</v>
      </c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8"/>
      <c r="CM17" s="354" t="s">
        <v>652</v>
      </c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5"/>
      <c r="DW17" s="356" t="s">
        <v>616</v>
      </c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</row>
    <row r="18" spans="1:162" ht="15" customHeight="1">
      <c r="A18" s="35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  <c r="AG18" s="366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87"/>
      <c r="BD18" s="366">
        <v>54073.69</v>
      </c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87"/>
      <c r="BY18" s="366">
        <v>2011</v>
      </c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8"/>
      <c r="CM18" s="354" t="s">
        <v>617</v>
      </c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5"/>
      <c r="DW18" s="356" t="s">
        <v>618</v>
      </c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</row>
    <row r="19" spans="1:162" ht="15" customHeight="1">
      <c r="A19" s="357" t="s">
        <v>643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9"/>
      <c r="AG19" s="366">
        <v>7142.69</v>
      </c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87"/>
      <c r="BD19" s="366">
        <v>7142.69</v>
      </c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87"/>
      <c r="BY19" s="366">
        <v>2011</v>
      </c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8"/>
      <c r="CM19" s="354" t="s">
        <v>584</v>
      </c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5"/>
      <c r="DW19" s="356" t="s">
        <v>619</v>
      </c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</row>
    <row r="20" spans="1:162" ht="15" customHeight="1" thickBot="1">
      <c r="A20" s="357" t="s">
        <v>644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9"/>
      <c r="AG20" s="363">
        <v>550</v>
      </c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5"/>
      <c r="BD20" s="363">
        <v>550</v>
      </c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5"/>
      <c r="BY20" s="366">
        <v>2011</v>
      </c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8"/>
      <c r="CM20" s="354" t="s">
        <v>620</v>
      </c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5"/>
      <c r="DW20" s="356" t="s">
        <v>621</v>
      </c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</row>
    <row r="21" spans="1:162" ht="22.5" customHeight="1" thickBot="1" thickTop="1">
      <c r="A21" s="381" t="s">
        <v>85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2"/>
      <c r="N21" s="383" t="s">
        <v>645</v>
      </c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5"/>
      <c r="AG21" s="419">
        <f>SUM(AG13:AG20)</f>
        <v>117443.14</v>
      </c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87"/>
      <c r="BD21" s="366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87"/>
      <c r="BY21" s="366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8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5"/>
      <c r="DW21" s="356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</row>
    <row r="22" spans="1:162" ht="15" customHeight="1" thickBot="1" thickTop="1">
      <c r="A22" s="357" t="s">
        <v>646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9"/>
      <c r="AG22" s="366">
        <v>8930.14</v>
      </c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87"/>
      <c r="BD22" s="366">
        <v>8930.14</v>
      </c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87"/>
      <c r="BY22" s="366">
        <v>2011</v>
      </c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8"/>
      <c r="CM22" s="354" t="s">
        <v>622</v>
      </c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5"/>
      <c r="DW22" s="356" t="s">
        <v>623</v>
      </c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</row>
    <row r="23" spans="1:162" ht="22.5" customHeight="1" thickBot="1" thickTop="1">
      <c r="A23" s="381" t="s">
        <v>85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83" t="s">
        <v>647</v>
      </c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5"/>
      <c r="AG23" s="419">
        <f>AG22</f>
        <v>8930.14</v>
      </c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87"/>
      <c r="BD23" s="366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87"/>
      <c r="BY23" s="366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8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5"/>
      <c r="DW23" s="356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</row>
    <row r="24" spans="1:162" ht="22.5" customHeight="1" thickTop="1">
      <c r="A24" s="407" t="s">
        <v>474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408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87"/>
      <c r="BD24" s="405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4"/>
      <c r="BY24" s="405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6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5"/>
      <c r="DW24" s="356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</row>
    <row r="25" spans="1:162" ht="19.5" customHeight="1" thickBot="1">
      <c r="A25" s="388" t="s">
        <v>475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408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87"/>
      <c r="BD25" s="366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87"/>
      <c r="BY25" s="366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8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5"/>
      <c r="DW25" s="356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</row>
    <row r="26" spans="1:162" ht="15" customHeight="1">
      <c r="A26" s="369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1"/>
      <c r="AG26" s="405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4"/>
      <c r="BD26" s="405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4"/>
      <c r="BY26" s="405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6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5"/>
      <c r="DW26" s="356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</row>
    <row r="27" spans="1:162" ht="15" customHeight="1" thickBot="1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9"/>
      <c r="AG27" s="366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87"/>
      <c r="BD27" s="366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87"/>
      <c r="BY27" s="366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8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  <c r="DT27" s="354"/>
      <c r="DU27" s="354"/>
      <c r="DV27" s="355"/>
      <c r="DW27" s="356"/>
      <c r="DX27" s="354"/>
      <c r="DY27" s="354"/>
      <c r="DZ27" s="354"/>
      <c r="EA27" s="354"/>
      <c r="EB27" s="354"/>
      <c r="EC27" s="354"/>
      <c r="ED27" s="354"/>
      <c r="EE27" s="354"/>
      <c r="EF27" s="354"/>
      <c r="EG27" s="354"/>
      <c r="EH27" s="354"/>
      <c r="EI27" s="354"/>
      <c r="EJ27" s="354"/>
      <c r="EK27" s="354"/>
      <c r="EL27" s="354"/>
      <c r="EM27" s="354"/>
      <c r="EN27" s="354"/>
      <c r="EO27" s="354"/>
      <c r="EP27" s="354"/>
      <c r="EQ27" s="354"/>
      <c r="ER27" s="354"/>
      <c r="ES27" s="354"/>
      <c r="ET27" s="354"/>
      <c r="EU27" s="354"/>
      <c r="EV27" s="354"/>
      <c r="EW27" s="354"/>
      <c r="EX27" s="354"/>
      <c r="EY27" s="354"/>
      <c r="EZ27" s="354"/>
      <c r="FA27" s="354"/>
      <c r="FB27" s="354"/>
      <c r="FC27" s="354"/>
      <c r="FD27" s="354"/>
      <c r="FE27" s="354"/>
      <c r="FF27" s="354"/>
    </row>
    <row r="28" spans="1:162" ht="22.5" customHeight="1" thickBot="1" thickTop="1">
      <c r="A28" s="381" t="s">
        <v>85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2"/>
      <c r="N28" s="383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5"/>
      <c r="AG28" s="419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87"/>
      <c r="BD28" s="366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87"/>
      <c r="BY28" s="366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8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5"/>
      <c r="DW28" s="356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</row>
    <row r="29" spans="1:162" ht="22.5" customHeight="1" thickTop="1">
      <c r="A29" s="407" t="s">
        <v>474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408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87"/>
      <c r="BD29" s="366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87"/>
      <c r="BY29" s="366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8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5"/>
      <c r="DW29" s="356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</row>
    <row r="30" spans="1:162" ht="15" customHeight="1" thickBot="1">
      <c r="A30" s="388" t="s">
        <v>475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9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1"/>
      <c r="BD30" s="392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1"/>
      <c r="BY30" s="392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3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4"/>
      <c r="DU30" s="354"/>
      <c r="DV30" s="355"/>
      <c r="DW30" s="356"/>
      <c r="DX30" s="354"/>
      <c r="DY30" s="354"/>
      <c r="DZ30" s="354"/>
      <c r="EA30" s="354"/>
      <c r="EB30" s="354"/>
      <c r="EC30" s="354"/>
      <c r="ED30" s="354"/>
      <c r="EE30" s="354"/>
      <c r="EF30" s="354"/>
      <c r="EG30" s="354"/>
      <c r="EH30" s="354"/>
      <c r="EI30" s="354"/>
      <c r="EJ30" s="354"/>
      <c r="EK30" s="354"/>
      <c r="EL30" s="354"/>
      <c r="EM30" s="354"/>
      <c r="EN30" s="354"/>
      <c r="EO30" s="354"/>
      <c r="EP30" s="354"/>
      <c r="EQ30" s="354"/>
      <c r="ER30" s="354"/>
      <c r="ES30" s="354"/>
      <c r="ET30" s="354"/>
      <c r="EU30" s="354"/>
      <c r="EV30" s="354"/>
      <c r="EW30" s="354"/>
      <c r="EX30" s="354"/>
      <c r="EY30" s="354"/>
      <c r="EZ30" s="354"/>
      <c r="FA30" s="354"/>
      <c r="FB30" s="354"/>
      <c r="FC30" s="354"/>
      <c r="FD30" s="354"/>
      <c r="FE30" s="354"/>
      <c r="FF30" s="354"/>
    </row>
    <row r="31" ht="18" customHeight="1" thickBot="1"/>
    <row r="32" spans="31:90" ht="3" customHeight="1">
      <c r="AE32" s="21" t="s">
        <v>44</v>
      </c>
      <c r="AG32" s="394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6"/>
      <c r="BD32" s="397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6"/>
      <c r="BY32" s="397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8"/>
    </row>
    <row r="33" spans="1:162" ht="11.25">
      <c r="A33" s="399" t="s">
        <v>474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1"/>
      <c r="AG33" s="402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4"/>
      <c r="BD33" s="405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4"/>
      <c r="BY33" s="405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3"/>
      <c r="CK33" s="403"/>
      <c r="CL33" s="406"/>
      <c r="CM33" s="48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</row>
    <row r="34" spans="1:162" ht="12" thickBot="1">
      <c r="A34" s="388" t="s">
        <v>475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9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1"/>
      <c r="BD34" s="392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1"/>
      <c r="BY34" s="392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3"/>
      <c r="CM34" s="48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</row>
  </sheetData>
  <sheetProtection/>
  <mergeCells count="140">
    <mergeCell ref="A18:AF18"/>
    <mergeCell ref="AG18:BC18"/>
    <mergeCell ref="BD18:BX18"/>
    <mergeCell ref="BY18:CL18"/>
    <mergeCell ref="CM18:DV18"/>
    <mergeCell ref="DW18:FF18"/>
    <mergeCell ref="A17:AF17"/>
    <mergeCell ref="AG17:BC17"/>
    <mergeCell ref="BD17:BX17"/>
    <mergeCell ref="BY17:CL17"/>
    <mergeCell ref="CM17:DV17"/>
    <mergeCell ref="DW17:FF17"/>
    <mergeCell ref="A16:AF16"/>
    <mergeCell ref="AG16:BC16"/>
    <mergeCell ref="BD16:BX16"/>
    <mergeCell ref="BY16:CL16"/>
    <mergeCell ref="CM16:DV16"/>
    <mergeCell ref="DW16:FF16"/>
    <mergeCell ref="A14:AF14"/>
    <mergeCell ref="AG14:BC14"/>
    <mergeCell ref="BD14:BX14"/>
    <mergeCell ref="BY14:CL14"/>
    <mergeCell ref="CM14:DV14"/>
    <mergeCell ref="DW14:FF14"/>
    <mergeCell ref="A33:AF33"/>
    <mergeCell ref="AG33:BC33"/>
    <mergeCell ref="BD33:BX33"/>
    <mergeCell ref="BY33:CL33"/>
    <mergeCell ref="A34:AF34"/>
    <mergeCell ref="AG34:BC34"/>
    <mergeCell ref="BD34:BX34"/>
    <mergeCell ref="BY34:CL34"/>
    <mergeCell ref="A30:AF30"/>
    <mergeCell ref="AG30:BC30"/>
    <mergeCell ref="BD30:BX30"/>
    <mergeCell ref="BY30:CL30"/>
    <mergeCell ref="BD29:BX29"/>
    <mergeCell ref="BY29:CL29"/>
    <mergeCell ref="CM27:DV27"/>
    <mergeCell ref="DW27:FF27"/>
    <mergeCell ref="BY28:CL28"/>
    <mergeCell ref="CM28:DV28"/>
    <mergeCell ref="DW28:FF28"/>
    <mergeCell ref="CM30:DV30"/>
    <mergeCell ref="DW30:FF30"/>
    <mergeCell ref="CM29:DV29"/>
    <mergeCell ref="DW29:FF29"/>
    <mergeCell ref="A28:M28"/>
    <mergeCell ref="N28:AF28"/>
    <mergeCell ref="AG28:BC28"/>
    <mergeCell ref="BD28:BX28"/>
    <mergeCell ref="A29:AF29"/>
    <mergeCell ref="AG29:BC29"/>
    <mergeCell ref="DW26:FF26"/>
    <mergeCell ref="A26:AF26"/>
    <mergeCell ref="AG26:BC26"/>
    <mergeCell ref="BY26:CL26"/>
    <mergeCell ref="A25:AF25"/>
    <mergeCell ref="AG25:BC25"/>
    <mergeCell ref="BD25:BX25"/>
    <mergeCell ref="BY25:CL25"/>
    <mergeCell ref="CM26:DV26"/>
    <mergeCell ref="CM25:DV25"/>
    <mergeCell ref="BY32:CL32"/>
    <mergeCell ref="A27:AF27"/>
    <mergeCell ref="AG27:BC27"/>
    <mergeCell ref="BD27:BX27"/>
    <mergeCell ref="BY27:CL27"/>
    <mergeCell ref="BY21:CL21"/>
    <mergeCell ref="A24:AF24"/>
    <mergeCell ref="AG24:BC24"/>
    <mergeCell ref="AG32:BC32"/>
    <mergeCell ref="BD32:BX32"/>
    <mergeCell ref="BD21:BX21"/>
    <mergeCell ref="BD24:BX24"/>
    <mergeCell ref="BY24:CL24"/>
    <mergeCell ref="BD26:BX26"/>
    <mergeCell ref="BY22:CL22"/>
    <mergeCell ref="BD20:BX20"/>
    <mergeCell ref="BY20:CL20"/>
    <mergeCell ref="BY23:CL23"/>
    <mergeCell ref="DW25:FF25"/>
    <mergeCell ref="CM21:DV21"/>
    <mergeCell ref="DW21:FF21"/>
    <mergeCell ref="CM24:DV24"/>
    <mergeCell ref="DW24:FF24"/>
    <mergeCell ref="CM22:DV22"/>
    <mergeCell ref="DW22:FF22"/>
    <mergeCell ref="CM23:DV23"/>
    <mergeCell ref="DW23:FF23"/>
    <mergeCell ref="CM20:DV20"/>
    <mergeCell ref="DW20:FF20"/>
    <mergeCell ref="A15:AF15"/>
    <mergeCell ref="AG15:BC15"/>
    <mergeCell ref="BD15:BX15"/>
    <mergeCell ref="BY15:CL15"/>
    <mergeCell ref="CM15:DV15"/>
    <mergeCell ref="DW15:FF15"/>
    <mergeCell ref="A20:AF20"/>
    <mergeCell ref="AG20:BC20"/>
    <mergeCell ref="CM12:DV12"/>
    <mergeCell ref="DW12:FF12"/>
    <mergeCell ref="BY11:CL11"/>
    <mergeCell ref="CM11:DV11"/>
    <mergeCell ref="DW11:FF11"/>
    <mergeCell ref="BY13:CL13"/>
    <mergeCell ref="CM13:DV13"/>
    <mergeCell ref="DW13:FF13"/>
    <mergeCell ref="EQ1:FF1"/>
    <mergeCell ref="A3:FF3"/>
    <mergeCell ref="A10:AF11"/>
    <mergeCell ref="AG10:BC11"/>
    <mergeCell ref="BD10:FF10"/>
    <mergeCell ref="BD11:BX11"/>
    <mergeCell ref="AG5:DV5"/>
    <mergeCell ref="AG7:DV7"/>
    <mergeCell ref="AG8:DV8"/>
    <mergeCell ref="BD12:BX12"/>
    <mergeCell ref="BY12:CL12"/>
    <mergeCell ref="A12:AF12"/>
    <mergeCell ref="A21:M21"/>
    <mergeCell ref="N21:AF21"/>
    <mergeCell ref="AG21:BC21"/>
    <mergeCell ref="AG12:BC12"/>
    <mergeCell ref="A13:AF13"/>
    <mergeCell ref="AG13:BC13"/>
    <mergeCell ref="BD13:BX13"/>
    <mergeCell ref="N23:AF23"/>
    <mergeCell ref="AG23:BC23"/>
    <mergeCell ref="BD23:BX23"/>
    <mergeCell ref="A22:AF22"/>
    <mergeCell ref="AG22:BC22"/>
    <mergeCell ref="BD22:BX22"/>
    <mergeCell ref="A23:M23"/>
    <mergeCell ref="A19:AF19"/>
    <mergeCell ref="AG19:BC19"/>
    <mergeCell ref="BD19:BX19"/>
    <mergeCell ref="BY19:CL19"/>
    <mergeCell ref="CM19:DV19"/>
    <mergeCell ref="DW19:FF19"/>
  </mergeCells>
  <printOptions/>
  <pageMargins left="0.5511811023622047" right="0.2755905511811024" top="0.5905511811023623" bottom="0.31496062992125984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166"/>
  <sheetViews>
    <sheetView view="pageBreakPreview" zoomScaleSheetLayoutView="100" zoomScalePageLayoutView="0" workbookViewId="0" topLeftCell="A1">
      <selection activeCell="C6" sqref="C6"/>
    </sheetView>
  </sheetViews>
  <sheetFormatPr defaultColWidth="0.875" defaultRowHeight="12.75"/>
  <cols>
    <col min="1" max="16384" width="0.875" style="1" customWidth="1"/>
  </cols>
  <sheetData>
    <row r="1" spans="141:162" s="13" customFormat="1" ht="15" customHeight="1" thickBot="1">
      <c r="EK1" s="22" t="s">
        <v>43</v>
      </c>
      <c r="EM1" s="258" t="s">
        <v>482</v>
      </c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60"/>
    </row>
    <row r="3" spans="1:162" s="27" customFormat="1" ht="14.25">
      <c r="A3" s="80" t="s">
        <v>483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5" spans="60:162" s="18" customFormat="1" ht="12">
      <c r="BH5" s="21" t="s">
        <v>47</v>
      </c>
      <c r="BI5" s="19"/>
      <c r="BJ5" s="19"/>
      <c r="BK5" s="19"/>
      <c r="BL5" s="19"/>
      <c r="BM5" s="19"/>
      <c r="BN5" s="19"/>
      <c r="BO5" s="70" t="s">
        <v>648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19"/>
      <c r="FD5" s="19"/>
      <c r="FE5" s="19"/>
      <c r="FF5" s="19"/>
    </row>
    <row r="6" spans="61:162" ht="12.75" customHeight="1"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</row>
    <row r="7" spans="1:162" ht="22.5" customHeight="1">
      <c r="A7" s="413" t="s">
        <v>207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4"/>
      <c r="BI7" s="417" t="s">
        <v>72</v>
      </c>
      <c r="BJ7" s="413"/>
      <c r="BK7" s="413"/>
      <c r="BL7" s="413"/>
      <c r="BM7" s="413"/>
      <c r="BN7" s="414"/>
      <c r="BO7" s="366" t="s">
        <v>50</v>
      </c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87"/>
      <c r="CW7" s="417" t="s">
        <v>209</v>
      </c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4"/>
      <c r="DK7" s="410" t="s">
        <v>485</v>
      </c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2"/>
      <c r="EM7" s="417" t="s">
        <v>484</v>
      </c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  <c r="FF7" s="413"/>
    </row>
    <row r="8" spans="1:162" ht="45.7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6"/>
      <c r="BI8" s="418"/>
      <c r="BJ8" s="415"/>
      <c r="BK8" s="415"/>
      <c r="BL8" s="415"/>
      <c r="BM8" s="415"/>
      <c r="BN8" s="416"/>
      <c r="BO8" s="410" t="s">
        <v>535</v>
      </c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2"/>
      <c r="CF8" s="410" t="s">
        <v>536</v>
      </c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2"/>
      <c r="CW8" s="418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6"/>
      <c r="DK8" s="410" t="s">
        <v>86</v>
      </c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2"/>
      <c r="DY8" s="410" t="s">
        <v>87</v>
      </c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2"/>
      <c r="EM8" s="418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</row>
    <row r="9" spans="1:162" ht="12" thickBot="1">
      <c r="A9" s="93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4"/>
      <c r="BI9" s="392">
        <v>2</v>
      </c>
      <c r="BJ9" s="390"/>
      <c r="BK9" s="390"/>
      <c r="BL9" s="390"/>
      <c r="BM9" s="390"/>
      <c r="BN9" s="391"/>
      <c r="BO9" s="92">
        <v>3</v>
      </c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4"/>
      <c r="CF9" s="92">
        <v>4</v>
      </c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4"/>
      <c r="CW9" s="92">
        <v>5</v>
      </c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4"/>
      <c r="DK9" s="92">
        <v>6</v>
      </c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4"/>
      <c r="DY9" s="92">
        <v>7</v>
      </c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4"/>
      <c r="EM9" s="92">
        <v>8</v>
      </c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</row>
    <row r="10" spans="1:162" ht="15" customHeight="1">
      <c r="A10" s="489" t="s">
        <v>210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90"/>
      <c r="BI10" s="479"/>
      <c r="BJ10" s="480"/>
      <c r="BK10" s="480"/>
      <c r="BL10" s="480"/>
      <c r="BM10" s="480"/>
      <c r="BN10" s="481"/>
      <c r="BO10" s="448"/>
      <c r="BP10" s="449"/>
      <c r="BQ10" s="449"/>
      <c r="BR10" s="449"/>
      <c r="BS10" s="449"/>
      <c r="BT10" s="449"/>
      <c r="BU10" s="449"/>
      <c r="BV10" s="449"/>
      <c r="BW10" s="449"/>
      <c r="BX10" s="449"/>
      <c r="BY10" s="449"/>
      <c r="BZ10" s="449"/>
      <c r="CA10" s="449"/>
      <c r="CB10" s="449"/>
      <c r="CC10" s="449"/>
      <c r="CD10" s="449"/>
      <c r="CE10" s="451"/>
      <c r="CF10" s="448"/>
      <c r="CG10" s="449"/>
      <c r="CH10" s="449"/>
      <c r="CI10" s="449"/>
      <c r="CJ10" s="449"/>
      <c r="CK10" s="449"/>
      <c r="CL10" s="449"/>
      <c r="CM10" s="449"/>
      <c r="CN10" s="449"/>
      <c r="CO10" s="449"/>
      <c r="CP10" s="449"/>
      <c r="CQ10" s="449"/>
      <c r="CR10" s="449"/>
      <c r="CS10" s="449"/>
      <c r="CT10" s="449"/>
      <c r="CU10" s="449"/>
      <c r="CV10" s="451"/>
      <c r="CW10" s="448"/>
      <c r="CX10" s="449"/>
      <c r="CY10" s="449"/>
      <c r="CZ10" s="449"/>
      <c r="DA10" s="449"/>
      <c r="DB10" s="449"/>
      <c r="DC10" s="449"/>
      <c r="DD10" s="449"/>
      <c r="DE10" s="449"/>
      <c r="DF10" s="449"/>
      <c r="DG10" s="449"/>
      <c r="DH10" s="449"/>
      <c r="DI10" s="449"/>
      <c r="DJ10" s="451"/>
      <c r="DK10" s="448"/>
      <c r="DL10" s="449"/>
      <c r="DM10" s="449"/>
      <c r="DN10" s="449"/>
      <c r="DO10" s="449"/>
      <c r="DP10" s="449"/>
      <c r="DQ10" s="449"/>
      <c r="DR10" s="449"/>
      <c r="DS10" s="449"/>
      <c r="DT10" s="449"/>
      <c r="DU10" s="449"/>
      <c r="DV10" s="449"/>
      <c r="DW10" s="449"/>
      <c r="DX10" s="451"/>
      <c r="DY10" s="448"/>
      <c r="DZ10" s="449"/>
      <c r="EA10" s="449"/>
      <c r="EB10" s="449"/>
      <c r="EC10" s="449"/>
      <c r="ED10" s="449"/>
      <c r="EE10" s="449"/>
      <c r="EF10" s="449"/>
      <c r="EG10" s="449"/>
      <c r="EH10" s="449"/>
      <c r="EI10" s="449"/>
      <c r="EJ10" s="449"/>
      <c r="EK10" s="449"/>
      <c r="EL10" s="450"/>
      <c r="EM10" s="435"/>
      <c r="EN10" s="435"/>
      <c r="EO10" s="435"/>
      <c r="EP10" s="435"/>
      <c r="EQ10" s="435"/>
      <c r="ER10" s="435"/>
      <c r="ES10" s="435"/>
      <c r="ET10" s="435"/>
      <c r="EU10" s="435"/>
      <c r="EV10" s="435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</row>
    <row r="11" spans="1:162" ht="15" customHeight="1">
      <c r="A11" s="486" t="s">
        <v>486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7"/>
      <c r="BI11" s="102" t="s">
        <v>45</v>
      </c>
      <c r="BJ11" s="97"/>
      <c r="BK11" s="97"/>
      <c r="BL11" s="97"/>
      <c r="BM11" s="97"/>
      <c r="BN11" s="438"/>
      <c r="BO11" s="347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9"/>
      <c r="CF11" s="347">
        <f>CF13+CF14+CF15+CF16</f>
        <v>3400596.25</v>
      </c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9"/>
      <c r="CW11" s="347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9"/>
      <c r="DK11" s="347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9"/>
      <c r="DY11" s="347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426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</row>
    <row r="12" spans="1:162" ht="15" customHeight="1">
      <c r="A12" s="452" t="s">
        <v>92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3"/>
      <c r="BI12" s="104"/>
      <c r="BJ12" s="105"/>
      <c r="BK12" s="105"/>
      <c r="BL12" s="105"/>
      <c r="BM12" s="105"/>
      <c r="BN12" s="447"/>
      <c r="BO12" s="255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7"/>
      <c r="CF12" s="255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7"/>
      <c r="CW12" s="255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7"/>
      <c r="DK12" s="255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7"/>
      <c r="DY12" s="255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436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</row>
    <row r="13" spans="1:162" ht="15" customHeight="1">
      <c r="A13" s="440" t="s">
        <v>487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1"/>
      <c r="BI13" s="102" t="s">
        <v>53</v>
      </c>
      <c r="BJ13" s="97"/>
      <c r="BK13" s="97"/>
      <c r="BL13" s="97"/>
      <c r="BM13" s="97"/>
      <c r="BN13" s="438"/>
      <c r="BO13" s="347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9"/>
      <c r="CF13" s="347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9"/>
      <c r="CW13" s="347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9"/>
      <c r="DK13" s="347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9"/>
      <c r="DY13" s="347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426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</row>
    <row r="14" spans="1:162" ht="15" customHeight="1">
      <c r="A14" s="454" t="s">
        <v>488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5"/>
      <c r="BI14" s="102" t="s">
        <v>54</v>
      </c>
      <c r="BJ14" s="97"/>
      <c r="BK14" s="97"/>
      <c r="BL14" s="97"/>
      <c r="BM14" s="97"/>
      <c r="BN14" s="438"/>
      <c r="BO14" s="347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9"/>
      <c r="CF14" s="347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9"/>
      <c r="CW14" s="347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9"/>
      <c r="DK14" s="347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9"/>
      <c r="DY14" s="347"/>
      <c r="DZ14" s="348"/>
      <c r="EA14" s="348"/>
      <c r="EB14" s="348"/>
      <c r="EC14" s="348"/>
      <c r="ED14" s="348"/>
      <c r="EE14" s="348"/>
      <c r="EF14" s="348"/>
      <c r="EG14" s="348"/>
      <c r="EH14" s="348"/>
      <c r="EI14" s="348"/>
      <c r="EJ14" s="348"/>
      <c r="EK14" s="348"/>
      <c r="EL14" s="426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</row>
    <row r="15" spans="1:162" ht="15" customHeight="1">
      <c r="A15" s="431" t="s">
        <v>489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2"/>
      <c r="BI15" s="74" t="s">
        <v>104</v>
      </c>
      <c r="BJ15" s="75"/>
      <c r="BK15" s="75"/>
      <c r="BL15" s="75"/>
      <c r="BM15" s="75"/>
      <c r="BN15" s="433"/>
      <c r="BO15" s="224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6"/>
      <c r="CF15" s="224">
        <v>3400596.25</v>
      </c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6"/>
      <c r="CW15" s="224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6"/>
      <c r="DK15" s="224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6"/>
      <c r="DY15" s="224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429"/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</row>
    <row r="16" spans="1:162" ht="15" customHeight="1">
      <c r="A16" s="431" t="s">
        <v>490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2"/>
      <c r="BI16" s="74" t="s">
        <v>105</v>
      </c>
      <c r="BJ16" s="75"/>
      <c r="BK16" s="75"/>
      <c r="BL16" s="75"/>
      <c r="BM16" s="75"/>
      <c r="BN16" s="433"/>
      <c r="BO16" s="224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6"/>
      <c r="CF16" s="224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6"/>
      <c r="CW16" s="224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6"/>
      <c r="DK16" s="224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6"/>
      <c r="DY16" s="224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429"/>
      <c r="EM16" s="430"/>
      <c r="EN16" s="430"/>
      <c r="EO16" s="430"/>
      <c r="EP16" s="430"/>
      <c r="EQ16" s="430"/>
      <c r="ER16" s="430"/>
      <c r="ES16" s="430"/>
      <c r="ET16" s="430"/>
      <c r="EU16" s="430"/>
      <c r="EV16" s="430"/>
      <c r="EW16" s="430"/>
      <c r="EX16" s="430"/>
      <c r="EY16" s="430"/>
      <c r="EZ16" s="430"/>
      <c r="FA16" s="430"/>
      <c r="FB16" s="430"/>
      <c r="FC16" s="430"/>
      <c r="FD16" s="430"/>
      <c r="FE16" s="430"/>
      <c r="FF16" s="430"/>
    </row>
    <row r="17" spans="1:162" ht="15" customHeight="1">
      <c r="A17" s="127" t="s">
        <v>491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456"/>
      <c r="BI17" s="74" t="s">
        <v>55</v>
      </c>
      <c r="BJ17" s="75"/>
      <c r="BK17" s="75"/>
      <c r="BL17" s="75"/>
      <c r="BM17" s="75"/>
      <c r="BN17" s="433"/>
      <c r="BO17" s="224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6"/>
      <c r="CF17" s="224">
        <f>CF19+CF20+CF21+CF22</f>
        <v>2830398.06</v>
      </c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6"/>
      <c r="CW17" s="224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6"/>
      <c r="DK17" s="224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6"/>
      <c r="DY17" s="224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429"/>
      <c r="EM17" s="430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</row>
    <row r="18" spans="1:162" ht="15" customHeight="1">
      <c r="A18" s="452" t="s">
        <v>92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3"/>
      <c r="BI18" s="104"/>
      <c r="BJ18" s="105"/>
      <c r="BK18" s="105"/>
      <c r="BL18" s="105"/>
      <c r="BM18" s="105"/>
      <c r="BN18" s="447"/>
      <c r="BO18" s="255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7"/>
      <c r="CF18" s="255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7"/>
      <c r="CW18" s="255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7"/>
      <c r="DK18" s="255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7"/>
      <c r="DY18" s="255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436"/>
      <c r="EM18" s="435"/>
      <c r="EN18" s="435"/>
      <c r="EO18" s="435"/>
      <c r="EP18" s="435"/>
      <c r="EQ18" s="435"/>
      <c r="ER18" s="435"/>
      <c r="ES18" s="435"/>
      <c r="ET18" s="435"/>
      <c r="EU18" s="435"/>
      <c r="EV18" s="435"/>
      <c r="EW18" s="435"/>
      <c r="EX18" s="435"/>
      <c r="EY18" s="435"/>
      <c r="EZ18" s="435"/>
      <c r="FA18" s="435"/>
      <c r="FB18" s="435"/>
      <c r="FC18" s="435"/>
      <c r="FD18" s="435"/>
      <c r="FE18" s="435"/>
      <c r="FF18" s="435"/>
    </row>
    <row r="19" spans="1:162" ht="15" customHeight="1">
      <c r="A19" s="440" t="s">
        <v>492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1"/>
      <c r="BI19" s="102" t="s">
        <v>56</v>
      </c>
      <c r="BJ19" s="97"/>
      <c r="BK19" s="97"/>
      <c r="BL19" s="97"/>
      <c r="BM19" s="97"/>
      <c r="BN19" s="438"/>
      <c r="BO19" s="347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9"/>
      <c r="CF19" s="347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9"/>
      <c r="CW19" s="347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9"/>
      <c r="DK19" s="347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9"/>
      <c r="DY19" s="347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426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</row>
    <row r="20" spans="1:162" ht="24" customHeight="1">
      <c r="A20" s="431" t="s">
        <v>493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2"/>
      <c r="BI20" s="102" t="s">
        <v>164</v>
      </c>
      <c r="BJ20" s="97"/>
      <c r="BK20" s="97"/>
      <c r="BL20" s="97"/>
      <c r="BM20" s="97"/>
      <c r="BN20" s="438"/>
      <c r="BO20" s="347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9"/>
      <c r="CF20" s="347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9"/>
      <c r="CW20" s="347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9"/>
      <c r="DK20" s="347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9"/>
      <c r="DY20" s="347"/>
      <c r="DZ20" s="348"/>
      <c r="EA20" s="348"/>
      <c r="EB20" s="348"/>
      <c r="EC20" s="348"/>
      <c r="ED20" s="348"/>
      <c r="EE20" s="348"/>
      <c r="EF20" s="348"/>
      <c r="EG20" s="348"/>
      <c r="EH20" s="348"/>
      <c r="EI20" s="348"/>
      <c r="EJ20" s="348"/>
      <c r="EK20" s="348"/>
      <c r="EL20" s="426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</row>
    <row r="21" spans="1:162" ht="24" customHeight="1">
      <c r="A21" s="431" t="s">
        <v>494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2"/>
      <c r="BI21" s="74" t="s">
        <v>211</v>
      </c>
      <c r="BJ21" s="75"/>
      <c r="BK21" s="75"/>
      <c r="BL21" s="75"/>
      <c r="BM21" s="75"/>
      <c r="BN21" s="433"/>
      <c r="BO21" s="224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6"/>
      <c r="CF21" s="224">
        <v>2830398.06</v>
      </c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6"/>
      <c r="CW21" s="224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6"/>
      <c r="DK21" s="224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6"/>
      <c r="DY21" s="224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429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</row>
    <row r="22" spans="1:162" ht="15" customHeight="1">
      <c r="A22" s="431" t="s">
        <v>495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2"/>
      <c r="BI22" s="74" t="s">
        <v>212</v>
      </c>
      <c r="BJ22" s="75"/>
      <c r="BK22" s="75"/>
      <c r="BL22" s="75"/>
      <c r="BM22" s="75"/>
      <c r="BN22" s="433"/>
      <c r="BO22" s="224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6"/>
      <c r="CF22" s="224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6"/>
      <c r="CW22" s="224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6"/>
      <c r="DK22" s="224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6"/>
      <c r="DY22" s="224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429"/>
      <c r="EM22" s="430"/>
      <c r="EN22" s="430"/>
      <c r="EO22" s="430"/>
      <c r="EP22" s="430"/>
      <c r="EQ22" s="430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</row>
    <row r="23" spans="1:162" ht="15" customHeight="1">
      <c r="A23" s="127" t="s">
        <v>496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456"/>
      <c r="BI23" s="74" t="s">
        <v>165</v>
      </c>
      <c r="BJ23" s="75"/>
      <c r="BK23" s="75"/>
      <c r="BL23" s="75"/>
      <c r="BM23" s="75"/>
      <c r="BN23" s="433"/>
      <c r="BO23" s="224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6"/>
      <c r="CF23" s="224">
        <f>CF27</f>
        <v>570198.19</v>
      </c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6"/>
      <c r="CW23" s="224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6"/>
      <c r="DK23" s="224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6"/>
      <c r="DY23" s="224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429"/>
      <c r="EM23" s="430"/>
      <c r="EN23" s="430"/>
      <c r="EO23" s="430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</row>
    <row r="24" spans="1:162" ht="15" customHeight="1">
      <c r="A24" s="452" t="s">
        <v>84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3"/>
      <c r="BI24" s="104"/>
      <c r="BJ24" s="105"/>
      <c r="BK24" s="105"/>
      <c r="BL24" s="105"/>
      <c r="BM24" s="105"/>
      <c r="BN24" s="447"/>
      <c r="BO24" s="255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7"/>
      <c r="CF24" s="255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7"/>
      <c r="CW24" s="255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7"/>
      <c r="DK24" s="255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7"/>
      <c r="DY24" s="255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436"/>
      <c r="EM24" s="435"/>
      <c r="EN24" s="435"/>
      <c r="EO24" s="435"/>
      <c r="EP24" s="435"/>
      <c r="EQ24" s="435"/>
      <c r="ER24" s="435"/>
      <c r="ES24" s="435"/>
      <c r="ET24" s="435"/>
      <c r="EU24" s="435"/>
      <c r="EV24" s="435"/>
      <c r="EW24" s="435"/>
      <c r="EX24" s="435"/>
      <c r="EY24" s="435"/>
      <c r="EZ24" s="435"/>
      <c r="FA24" s="435"/>
      <c r="FB24" s="435"/>
      <c r="FC24" s="435"/>
      <c r="FD24" s="435"/>
      <c r="FE24" s="435"/>
      <c r="FF24" s="435"/>
    </row>
    <row r="25" spans="1:162" ht="22.5" customHeight="1">
      <c r="A25" s="444" t="s">
        <v>497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1"/>
      <c r="BI25" s="102" t="s">
        <v>166</v>
      </c>
      <c r="BJ25" s="97"/>
      <c r="BK25" s="97"/>
      <c r="BL25" s="97"/>
      <c r="BM25" s="97"/>
      <c r="BN25" s="438"/>
      <c r="BO25" s="347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9"/>
      <c r="CF25" s="347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9"/>
      <c r="CW25" s="347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9"/>
      <c r="DK25" s="347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9"/>
      <c r="DY25" s="347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426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</row>
    <row r="26" spans="1:162" ht="22.5" customHeight="1">
      <c r="A26" s="431" t="s">
        <v>498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2"/>
      <c r="BI26" s="102" t="s">
        <v>167</v>
      </c>
      <c r="BJ26" s="97"/>
      <c r="BK26" s="97"/>
      <c r="BL26" s="97"/>
      <c r="BM26" s="97"/>
      <c r="BN26" s="438"/>
      <c r="BO26" s="347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9"/>
      <c r="CF26" s="347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9"/>
      <c r="CW26" s="347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9"/>
      <c r="DK26" s="347"/>
      <c r="DL26" s="348"/>
      <c r="DM26" s="348"/>
      <c r="DN26" s="348"/>
      <c r="DO26" s="348"/>
      <c r="DP26" s="348"/>
      <c r="DQ26" s="348"/>
      <c r="DR26" s="348"/>
      <c r="DS26" s="348"/>
      <c r="DT26" s="348"/>
      <c r="DU26" s="348"/>
      <c r="DV26" s="348"/>
      <c r="DW26" s="348"/>
      <c r="DX26" s="349"/>
      <c r="DY26" s="347"/>
      <c r="DZ26" s="348"/>
      <c r="EA26" s="348"/>
      <c r="EB26" s="348"/>
      <c r="EC26" s="348"/>
      <c r="ED26" s="348"/>
      <c r="EE26" s="348"/>
      <c r="EF26" s="348"/>
      <c r="EG26" s="348"/>
      <c r="EH26" s="348"/>
      <c r="EI26" s="348"/>
      <c r="EJ26" s="348"/>
      <c r="EK26" s="348"/>
      <c r="EL26" s="426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</row>
    <row r="27" spans="1:162" ht="22.5" customHeight="1">
      <c r="A27" s="431" t="s">
        <v>499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2"/>
      <c r="BI27" s="74" t="s">
        <v>213</v>
      </c>
      <c r="BJ27" s="75"/>
      <c r="BK27" s="75"/>
      <c r="BL27" s="75"/>
      <c r="BM27" s="75"/>
      <c r="BN27" s="433"/>
      <c r="BO27" s="224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6"/>
      <c r="CF27" s="224">
        <f>CF15-CF21</f>
        <v>570198.19</v>
      </c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6"/>
      <c r="CW27" s="224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6"/>
      <c r="DK27" s="224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6"/>
      <c r="DY27" s="224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429"/>
      <c r="EM27" s="430"/>
      <c r="EN27" s="430"/>
      <c r="EO27" s="430"/>
      <c r="EP27" s="430"/>
      <c r="EQ27" s="430"/>
      <c r="ER27" s="430"/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</row>
    <row r="28" spans="1:162" ht="15" customHeight="1">
      <c r="A28" s="458" t="s">
        <v>500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9"/>
      <c r="BI28" s="104" t="s">
        <v>214</v>
      </c>
      <c r="BJ28" s="105"/>
      <c r="BK28" s="105"/>
      <c r="BL28" s="105"/>
      <c r="BM28" s="105"/>
      <c r="BN28" s="447"/>
      <c r="BO28" s="255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7"/>
      <c r="CF28" s="255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7"/>
      <c r="CW28" s="255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7"/>
      <c r="DK28" s="255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7"/>
      <c r="DY28" s="255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436"/>
      <c r="EM28" s="435"/>
      <c r="EN28" s="435"/>
      <c r="EO28" s="435"/>
      <c r="EP28" s="435"/>
      <c r="EQ28" s="435"/>
      <c r="ER28" s="435"/>
      <c r="ES28" s="435"/>
      <c r="ET28" s="435"/>
      <c r="EU28" s="435"/>
      <c r="EV28" s="435"/>
      <c r="EW28" s="435"/>
      <c r="EX28" s="435"/>
      <c r="EY28" s="435"/>
      <c r="EZ28" s="435"/>
      <c r="FA28" s="435"/>
      <c r="FB28" s="435"/>
      <c r="FC28" s="435"/>
      <c r="FD28" s="435"/>
      <c r="FE28" s="435"/>
      <c r="FF28" s="435"/>
    </row>
    <row r="29" spans="1:162" s="30" customFormat="1" ht="2.25" customHeight="1" thickBo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424"/>
      <c r="BI29" s="425"/>
      <c r="BJ29" s="421"/>
      <c r="BK29" s="421"/>
      <c r="BL29" s="421"/>
      <c r="BM29" s="421"/>
      <c r="BN29" s="422"/>
      <c r="BO29" s="227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9"/>
      <c r="CF29" s="227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9"/>
      <c r="CW29" s="227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9"/>
      <c r="DK29" s="420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2"/>
      <c r="DY29" s="420"/>
      <c r="DZ29" s="421"/>
      <c r="EA29" s="421"/>
      <c r="EB29" s="421"/>
      <c r="EC29" s="421"/>
      <c r="ED29" s="421"/>
      <c r="EE29" s="421"/>
      <c r="EF29" s="421"/>
      <c r="EG29" s="421"/>
      <c r="EH29" s="421"/>
      <c r="EI29" s="421"/>
      <c r="EJ29" s="421"/>
      <c r="EK29" s="421"/>
      <c r="EL29" s="423"/>
      <c r="EM29" s="427"/>
      <c r="EN29" s="428"/>
      <c r="EO29" s="428"/>
      <c r="EP29" s="428"/>
      <c r="EQ29" s="428"/>
      <c r="ER29" s="428"/>
      <c r="ES29" s="428"/>
      <c r="ET29" s="428"/>
      <c r="EU29" s="428"/>
      <c r="EV29" s="428"/>
      <c r="EW29" s="428"/>
      <c r="EX29" s="428"/>
      <c r="EY29" s="428"/>
      <c r="EZ29" s="428"/>
      <c r="FA29" s="428"/>
      <c r="FB29" s="428"/>
      <c r="FC29" s="428"/>
      <c r="FD29" s="428"/>
      <c r="FE29" s="428"/>
      <c r="FF29" s="428"/>
    </row>
    <row r="30" spans="1:162" ht="3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5"/>
      <c r="BJ30" s="25"/>
      <c r="BK30" s="25"/>
      <c r="BL30" s="25"/>
      <c r="BM30" s="25"/>
      <c r="BN30" s="25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</row>
    <row r="31" ht="15" customHeight="1">
      <c r="FF31" s="22" t="s">
        <v>477</v>
      </c>
    </row>
    <row r="32" spans="1:162" ht="22.5" customHeight="1">
      <c r="A32" s="413" t="s">
        <v>207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4"/>
      <c r="BI32" s="417" t="s">
        <v>72</v>
      </c>
      <c r="BJ32" s="413"/>
      <c r="BK32" s="413"/>
      <c r="BL32" s="413"/>
      <c r="BM32" s="413"/>
      <c r="BN32" s="414"/>
      <c r="BO32" s="366" t="s">
        <v>50</v>
      </c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87"/>
      <c r="CW32" s="417" t="s">
        <v>209</v>
      </c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414"/>
      <c r="DK32" s="410" t="s">
        <v>485</v>
      </c>
      <c r="DL32" s="411"/>
      <c r="DM32" s="411"/>
      <c r="DN32" s="411"/>
      <c r="DO32" s="411"/>
      <c r="DP32" s="411"/>
      <c r="DQ32" s="411"/>
      <c r="DR32" s="411"/>
      <c r="DS32" s="411"/>
      <c r="DT32" s="411"/>
      <c r="DU32" s="411"/>
      <c r="DV32" s="411"/>
      <c r="DW32" s="411"/>
      <c r="DX32" s="411"/>
      <c r="DY32" s="411"/>
      <c r="DZ32" s="411"/>
      <c r="EA32" s="411"/>
      <c r="EB32" s="411"/>
      <c r="EC32" s="411"/>
      <c r="ED32" s="411"/>
      <c r="EE32" s="411"/>
      <c r="EF32" s="411"/>
      <c r="EG32" s="411"/>
      <c r="EH32" s="411"/>
      <c r="EI32" s="411"/>
      <c r="EJ32" s="411"/>
      <c r="EK32" s="411"/>
      <c r="EL32" s="412"/>
      <c r="EM32" s="417" t="s">
        <v>484</v>
      </c>
      <c r="EN32" s="413"/>
      <c r="EO32" s="413"/>
      <c r="EP32" s="413"/>
      <c r="EQ32" s="413"/>
      <c r="ER32" s="413"/>
      <c r="ES32" s="413"/>
      <c r="ET32" s="413"/>
      <c r="EU32" s="413"/>
      <c r="EV32" s="413"/>
      <c r="EW32" s="413"/>
      <c r="EX32" s="413"/>
      <c r="EY32" s="413"/>
      <c r="EZ32" s="413"/>
      <c r="FA32" s="413"/>
      <c r="FB32" s="413"/>
      <c r="FC32" s="413"/>
      <c r="FD32" s="413"/>
      <c r="FE32" s="413"/>
      <c r="FF32" s="413"/>
    </row>
    <row r="33" spans="1:162" ht="45.75" customHeight="1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6"/>
      <c r="BI33" s="418"/>
      <c r="BJ33" s="415"/>
      <c r="BK33" s="415"/>
      <c r="BL33" s="415"/>
      <c r="BM33" s="415"/>
      <c r="BN33" s="416"/>
      <c r="BO33" s="410" t="s">
        <v>535</v>
      </c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12"/>
      <c r="CF33" s="410" t="s">
        <v>536</v>
      </c>
      <c r="CG33" s="411"/>
      <c r="CH33" s="411"/>
      <c r="CI33" s="411"/>
      <c r="CJ33" s="411"/>
      <c r="CK33" s="411"/>
      <c r="CL33" s="411"/>
      <c r="CM33" s="411"/>
      <c r="CN33" s="411"/>
      <c r="CO33" s="411"/>
      <c r="CP33" s="411"/>
      <c r="CQ33" s="411"/>
      <c r="CR33" s="411"/>
      <c r="CS33" s="411"/>
      <c r="CT33" s="411"/>
      <c r="CU33" s="411"/>
      <c r="CV33" s="412"/>
      <c r="CW33" s="418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6"/>
      <c r="DK33" s="410" t="s">
        <v>86</v>
      </c>
      <c r="DL33" s="411"/>
      <c r="DM33" s="411"/>
      <c r="DN33" s="411"/>
      <c r="DO33" s="411"/>
      <c r="DP33" s="411"/>
      <c r="DQ33" s="411"/>
      <c r="DR33" s="411"/>
      <c r="DS33" s="411"/>
      <c r="DT33" s="411"/>
      <c r="DU33" s="411"/>
      <c r="DV33" s="411"/>
      <c r="DW33" s="411"/>
      <c r="DX33" s="412"/>
      <c r="DY33" s="410" t="s">
        <v>87</v>
      </c>
      <c r="DZ33" s="411"/>
      <c r="EA33" s="411"/>
      <c r="EB33" s="411"/>
      <c r="EC33" s="411"/>
      <c r="ED33" s="411"/>
      <c r="EE33" s="411"/>
      <c r="EF33" s="411"/>
      <c r="EG33" s="411"/>
      <c r="EH33" s="411"/>
      <c r="EI33" s="411"/>
      <c r="EJ33" s="411"/>
      <c r="EK33" s="411"/>
      <c r="EL33" s="412"/>
      <c r="EM33" s="418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</row>
    <row r="34" spans="1:162" ht="12" thickBot="1">
      <c r="A34" s="367">
        <v>1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87"/>
      <c r="BI34" s="92">
        <v>2</v>
      </c>
      <c r="BJ34" s="93"/>
      <c r="BK34" s="93"/>
      <c r="BL34" s="93"/>
      <c r="BM34" s="93"/>
      <c r="BN34" s="94"/>
      <c r="BO34" s="92">
        <v>3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4"/>
      <c r="CF34" s="92">
        <v>4</v>
      </c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4"/>
      <c r="CW34" s="92">
        <v>5</v>
      </c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4"/>
      <c r="DK34" s="92">
        <v>6</v>
      </c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4"/>
      <c r="DY34" s="92">
        <v>7</v>
      </c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4"/>
      <c r="EM34" s="92">
        <v>8</v>
      </c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</row>
    <row r="35" spans="1:162" ht="18" customHeight="1">
      <c r="A35" s="442" t="s">
        <v>501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42"/>
      <c r="BF35" s="442"/>
      <c r="BG35" s="442"/>
      <c r="BH35" s="443"/>
      <c r="BI35" s="83" t="s">
        <v>57</v>
      </c>
      <c r="BJ35" s="84"/>
      <c r="BK35" s="84"/>
      <c r="BL35" s="84"/>
      <c r="BM35" s="84"/>
      <c r="BN35" s="439"/>
      <c r="BO35" s="289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1"/>
      <c r="CF35" s="289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1"/>
      <c r="CW35" s="289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1"/>
      <c r="DK35" s="289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1"/>
      <c r="DY35" s="289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437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</row>
    <row r="36" spans="1:162" s="6" customFormat="1" ht="15" customHeight="1">
      <c r="A36" s="458" t="s">
        <v>84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9"/>
      <c r="BI36" s="104"/>
      <c r="BJ36" s="105"/>
      <c r="BK36" s="105"/>
      <c r="BL36" s="105"/>
      <c r="BM36" s="105"/>
      <c r="BN36" s="447"/>
      <c r="BO36" s="255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7"/>
      <c r="CF36" s="255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7"/>
      <c r="CW36" s="255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7"/>
      <c r="DK36" s="255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7"/>
      <c r="DY36" s="255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436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</row>
    <row r="37" spans="1:162" ht="15" customHeight="1">
      <c r="A37" s="440" t="s">
        <v>502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1"/>
      <c r="BI37" s="102" t="s">
        <v>550</v>
      </c>
      <c r="BJ37" s="97"/>
      <c r="BK37" s="97"/>
      <c r="BL37" s="97"/>
      <c r="BM37" s="97"/>
      <c r="BN37" s="438"/>
      <c r="BO37" s="347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9"/>
      <c r="CF37" s="347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9"/>
      <c r="CW37" s="347"/>
      <c r="CX37" s="348"/>
      <c r="CY37" s="348"/>
      <c r="CZ37" s="348"/>
      <c r="DA37" s="348"/>
      <c r="DB37" s="348"/>
      <c r="DC37" s="348"/>
      <c r="DD37" s="348"/>
      <c r="DE37" s="348"/>
      <c r="DF37" s="348"/>
      <c r="DG37" s="348"/>
      <c r="DH37" s="348"/>
      <c r="DI37" s="348"/>
      <c r="DJ37" s="349"/>
      <c r="DK37" s="347"/>
      <c r="DL37" s="348"/>
      <c r="DM37" s="348"/>
      <c r="DN37" s="348"/>
      <c r="DO37" s="348"/>
      <c r="DP37" s="348"/>
      <c r="DQ37" s="348"/>
      <c r="DR37" s="348"/>
      <c r="DS37" s="348"/>
      <c r="DT37" s="348"/>
      <c r="DU37" s="348"/>
      <c r="DV37" s="348"/>
      <c r="DW37" s="348"/>
      <c r="DX37" s="349"/>
      <c r="DY37" s="347"/>
      <c r="DZ37" s="348"/>
      <c r="EA37" s="348"/>
      <c r="EB37" s="348"/>
      <c r="EC37" s="348"/>
      <c r="ED37" s="348"/>
      <c r="EE37" s="348"/>
      <c r="EF37" s="348"/>
      <c r="EG37" s="348"/>
      <c r="EH37" s="348"/>
      <c r="EI37" s="348"/>
      <c r="EJ37" s="348"/>
      <c r="EK37" s="348"/>
      <c r="EL37" s="426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</row>
    <row r="38" spans="1:162" ht="15" customHeight="1">
      <c r="A38" s="444" t="s">
        <v>221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  <c r="BG38" s="444"/>
      <c r="BH38" s="457"/>
      <c r="BI38" s="102" t="s">
        <v>168</v>
      </c>
      <c r="BJ38" s="97"/>
      <c r="BK38" s="97"/>
      <c r="BL38" s="97"/>
      <c r="BM38" s="97"/>
      <c r="BN38" s="438"/>
      <c r="BO38" s="347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9"/>
      <c r="CF38" s="347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9"/>
      <c r="CW38" s="347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9"/>
      <c r="DK38" s="347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9"/>
      <c r="DY38" s="347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426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</row>
    <row r="39" spans="1:162" ht="15" customHeight="1">
      <c r="A39" s="431" t="s">
        <v>503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2"/>
      <c r="BI39" s="74" t="s">
        <v>169</v>
      </c>
      <c r="BJ39" s="75"/>
      <c r="BK39" s="75"/>
      <c r="BL39" s="75"/>
      <c r="BM39" s="75"/>
      <c r="BN39" s="433"/>
      <c r="BO39" s="224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6"/>
      <c r="CF39" s="224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6"/>
      <c r="CW39" s="224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6"/>
      <c r="DK39" s="224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6"/>
      <c r="DY39" s="224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429"/>
      <c r="EM39" s="430"/>
      <c r="EN39" s="430"/>
      <c r="EO39" s="430"/>
      <c r="EP39" s="430"/>
      <c r="EQ39" s="430"/>
      <c r="ER39" s="430"/>
      <c r="ES39" s="430"/>
      <c r="ET39" s="430"/>
      <c r="EU39" s="430"/>
      <c r="EV39" s="430"/>
      <c r="EW39" s="430"/>
      <c r="EX39" s="430"/>
      <c r="EY39" s="430"/>
      <c r="EZ39" s="430"/>
      <c r="FA39" s="430"/>
      <c r="FB39" s="430"/>
      <c r="FC39" s="430"/>
      <c r="FD39" s="430"/>
      <c r="FE39" s="430"/>
      <c r="FF39" s="430"/>
    </row>
    <row r="40" spans="1:162" ht="15" customHeight="1">
      <c r="A40" s="127" t="s">
        <v>216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456"/>
      <c r="BI40" s="74" t="s">
        <v>58</v>
      </c>
      <c r="BJ40" s="75"/>
      <c r="BK40" s="75"/>
      <c r="BL40" s="75"/>
      <c r="BM40" s="75"/>
      <c r="BN40" s="433"/>
      <c r="BO40" s="224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6"/>
      <c r="CF40" s="224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6"/>
      <c r="CW40" s="224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6"/>
      <c r="DK40" s="224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6"/>
      <c r="DY40" s="224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429"/>
      <c r="EM40" s="430"/>
      <c r="EN40" s="430"/>
      <c r="EO40" s="430"/>
      <c r="EP40" s="430"/>
      <c r="EQ40" s="430"/>
      <c r="ER40" s="430"/>
      <c r="ES40" s="430"/>
      <c r="ET40" s="430"/>
      <c r="EU40" s="430"/>
      <c r="EV40" s="430"/>
      <c r="EW40" s="430"/>
      <c r="EX40" s="430"/>
      <c r="EY40" s="430"/>
      <c r="EZ40" s="430"/>
      <c r="FA40" s="430"/>
      <c r="FB40" s="430"/>
      <c r="FC40" s="430"/>
      <c r="FD40" s="430"/>
      <c r="FE40" s="430"/>
      <c r="FF40" s="430"/>
    </row>
    <row r="41" spans="1:162" s="6" customFormat="1" ht="15" customHeight="1">
      <c r="A41" s="458" t="s">
        <v>84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9"/>
      <c r="BI41" s="104"/>
      <c r="BJ41" s="105"/>
      <c r="BK41" s="105"/>
      <c r="BL41" s="105"/>
      <c r="BM41" s="105"/>
      <c r="BN41" s="447"/>
      <c r="BO41" s="255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7"/>
      <c r="CF41" s="255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7"/>
      <c r="CW41" s="255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7"/>
      <c r="DK41" s="255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7"/>
      <c r="DY41" s="255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436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</row>
    <row r="42" spans="1:162" ht="15" customHeight="1">
      <c r="A42" s="440" t="s">
        <v>504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1"/>
      <c r="BI42" s="102" t="s">
        <v>73</v>
      </c>
      <c r="BJ42" s="97"/>
      <c r="BK42" s="97"/>
      <c r="BL42" s="97"/>
      <c r="BM42" s="97"/>
      <c r="BN42" s="438"/>
      <c r="BO42" s="347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9"/>
      <c r="CF42" s="347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9"/>
      <c r="CW42" s="347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9"/>
      <c r="DK42" s="347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9"/>
      <c r="DY42" s="347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426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</row>
    <row r="43" spans="1:162" ht="15" customHeight="1">
      <c r="A43" s="444" t="s">
        <v>222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57"/>
      <c r="BI43" s="102" t="s">
        <v>74</v>
      </c>
      <c r="BJ43" s="97"/>
      <c r="BK43" s="97"/>
      <c r="BL43" s="97"/>
      <c r="BM43" s="97"/>
      <c r="BN43" s="438"/>
      <c r="BO43" s="347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9"/>
      <c r="CF43" s="347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9"/>
      <c r="CW43" s="347"/>
      <c r="CX43" s="348"/>
      <c r="CY43" s="348"/>
      <c r="CZ43" s="348"/>
      <c r="DA43" s="348"/>
      <c r="DB43" s="348"/>
      <c r="DC43" s="348"/>
      <c r="DD43" s="348"/>
      <c r="DE43" s="348"/>
      <c r="DF43" s="348"/>
      <c r="DG43" s="348"/>
      <c r="DH43" s="348"/>
      <c r="DI43" s="348"/>
      <c r="DJ43" s="349"/>
      <c r="DK43" s="347"/>
      <c r="DL43" s="348"/>
      <c r="DM43" s="348"/>
      <c r="DN43" s="348"/>
      <c r="DO43" s="348"/>
      <c r="DP43" s="348"/>
      <c r="DQ43" s="348"/>
      <c r="DR43" s="348"/>
      <c r="DS43" s="348"/>
      <c r="DT43" s="348"/>
      <c r="DU43" s="348"/>
      <c r="DV43" s="348"/>
      <c r="DW43" s="348"/>
      <c r="DX43" s="349"/>
      <c r="DY43" s="347"/>
      <c r="DZ43" s="348"/>
      <c r="EA43" s="348"/>
      <c r="EB43" s="348"/>
      <c r="EC43" s="348"/>
      <c r="ED43" s="348"/>
      <c r="EE43" s="348"/>
      <c r="EF43" s="348"/>
      <c r="EG43" s="348"/>
      <c r="EH43" s="348"/>
      <c r="EI43" s="348"/>
      <c r="EJ43" s="348"/>
      <c r="EK43" s="348"/>
      <c r="EL43" s="426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</row>
    <row r="44" spans="1:162" ht="15" customHeight="1">
      <c r="A44" s="431" t="s">
        <v>321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2"/>
      <c r="BI44" s="74" t="s">
        <v>113</v>
      </c>
      <c r="BJ44" s="75"/>
      <c r="BK44" s="75"/>
      <c r="BL44" s="75"/>
      <c r="BM44" s="75"/>
      <c r="BN44" s="433"/>
      <c r="BO44" s="224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6"/>
      <c r="CF44" s="224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6"/>
      <c r="CW44" s="224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6"/>
      <c r="DK44" s="224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6"/>
      <c r="DY44" s="224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429"/>
      <c r="EM44" s="430"/>
      <c r="EN44" s="430"/>
      <c r="EO44" s="430"/>
      <c r="EP44" s="430"/>
      <c r="EQ44" s="430"/>
      <c r="ER44" s="430"/>
      <c r="ES44" s="430"/>
      <c r="ET44" s="430"/>
      <c r="EU44" s="430"/>
      <c r="EV44" s="430"/>
      <c r="EW44" s="430"/>
      <c r="EX44" s="430"/>
      <c r="EY44" s="430"/>
      <c r="EZ44" s="430"/>
      <c r="FA44" s="430"/>
      <c r="FB44" s="430"/>
      <c r="FC44" s="430"/>
      <c r="FD44" s="430"/>
      <c r="FE44" s="430"/>
      <c r="FF44" s="430"/>
    </row>
    <row r="45" spans="1:162" ht="15" customHeight="1">
      <c r="A45" s="526" t="s">
        <v>217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7"/>
      <c r="BI45" s="74" t="s">
        <v>59</v>
      </c>
      <c r="BJ45" s="75"/>
      <c r="BK45" s="75"/>
      <c r="BL45" s="75"/>
      <c r="BM45" s="75"/>
      <c r="BN45" s="433"/>
      <c r="BO45" s="224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6"/>
      <c r="CF45" s="224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6"/>
      <c r="CW45" s="224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6"/>
      <c r="DK45" s="224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6"/>
      <c r="DY45" s="224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429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</row>
    <row r="46" spans="1:162" s="6" customFormat="1" ht="15" customHeight="1">
      <c r="A46" s="458" t="s">
        <v>84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9"/>
      <c r="BI46" s="104"/>
      <c r="BJ46" s="105"/>
      <c r="BK46" s="105"/>
      <c r="BL46" s="105"/>
      <c r="BM46" s="105"/>
      <c r="BN46" s="447"/>
      <c r="BO46" s="255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7"/>
      <c r="CF46" s="255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7"/>
      <c r="CW46" s="255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7"/>
      <c r="DK46" s="255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7"/>
      <c r="DY46" s="255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436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  <c r="FE46" s="435"/>
      <c r="FF46" s="435"/>
    </row>
    <row r="47" spans="1:162" ht="23.25" customHeight="1">
      <c r="A47" s="444" t="s">
        <v>505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57"/>
      <c r="BI47" s="102" t="s">
        <v>60</v>
      </c>
      <c r="BJ47" s="97"/>
      <c r="BK47" s="97"/>
      <c r="BL47" s="97"/>
      <c r="BM47" s="97"/>
      <c r="BN47" s="438"/>
      <c r="BO47" s="347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9"/>
      <c r="CF47" s="347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8"/>
      <c r="CV47" s="349"/>
      <c r="CW47" s="347"/>
      <c r="CX47" s="348"/>
      <c r="CY47" s="348"/>
      <c r="CZ47" s="348"/>
      <c r="DA47" s="348"/>
      <c r="DB47" s="348"/>
      <c r="DC47" s="348"/>
      <c r="DD47" s="348"/>
      <c r="DE47" s="348"/>
      <c r="DF47" s="348"/>
      <c r="DG47" s="348"/>
      <c r="DH47" s="348"/>
      <c r="DI47" s="348"/>
      <c r="DJ47" s="349"/>
      <c r="DK47" s="347"/>
      <c r="DL47" s="348"/>
      <c r="DM47" s="348"/>
      <c r="DN47" s="348"/>
      <c r="DO47" s="348"/>
      <c r="DP47" s="348"/>
      <c r="DQ47" s="348"/>
      <c r="DR47" s="348"/>
      <c r="DS47" s="348"/>
      <c r="DT47" s="348"/>
      <c r="DU47" s="348"/>
      <c r="DV47" s="348"/>
      <c r="DW47" s="348"/>
      <c r="DX47" s="349"/>
      <c r="DY47" s="347"/>
      <c r="DZ47" s="348"/>
      <c r="EA47" s="348"/>
      <c r="EB47" s="348"/>
      <c r="EC47" s="348"/>
      <c r="ED47" s="348"/>
      <c r="EE47" s="348"/>
      <c r="EF47" s="348"/>
      <c r="EG47" s="348"/>
      <c r="EH47" s="348"/>
      <c r="EI47" s="348"/>
      <c r="EJ47" s="348"/>
      <c r="EK47" s="348"/>
      <c r="EL47" s="426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</row>
    <row r="48" spans="1:162" ht="23.25" customHeight="1">
      <c r="A48" s="431" t="s">
        <v>506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2"/>
      <c r="BI48" s="102" t="s">
        <v>61</v>
      </c>
      <c r="BJ48" s="97"/>
      <c r="BK48" s="97"/>
      <c r="BL48" s="97"/>
      <c r="BM48" s="97"/>
      <c r="BN48" s="438"/>
      <c r="BO48" s="347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8"/>
      <c r="CB48" s="348"/>
      <c r="CC48" s="348"/>
      <c r="CD48" s="348"/>
      <c r="CE48" s="349"/>
      <c r="CF48" s="347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8"/>
      <c r="CV48" s="349"/>
      <c r="CW48" s="347"/>
      <c r="CX48" s="348"/>
      <c r="CY48" s="348"/>
      <c r="CZ48" s="348"/>
      <c r="DA48" s="348"/>
      <c r="DB48" s="348"/>
      <c r="DC48" s="348"/>
      <c r="DD48" s="348"/>
      <c r="DE48" s="348"/>
      <c r="DF48" s="348"/>
      <c r="DG48" s="348"/>
      <c r="DH48" s="348"/>
      <c r="DI48" s="348"/>
      <c r="DJ48" s="349"/>
      <c r="DK48" s="347"/>
      <c r="DL48" s="348"/>
      <c r="DM48" s="348"/>
      <c r="DN48" s="348"/>
      <c r="DO48" s="348"/>
      <c r="DP48" s="348"/>
      <c r="DQ48" s="348"/>
      <c r="DR48" s="348"/>
      <c r="DS48" s="348"/>
      <c r="DT48" s="348"/>
      <c r="DU48" s="348"/>
      <c r="DV48" s="348"/>
      <c r="DW48" s="348"/>
      <c r="DX48" s="349"/>
      <c r="DY48" s="347"/>
      <c r="DZ48" s="348"/>
      <c r="EA48" s="348"/>
      <c r="EB48" s="348"/>
      <c r="EC48" s="348"/>
      <c r="ED48" s="348"/>
      <c r="EE48" s="348"/>
      <c r="EF48" s="348"/>
      <c r="EG48" s="348"/>
      <c r="EH48" s="348"/>
      <c r="EI48" s="348"/>
      <c r="EJ48" s="348"/>
      <c r="EK48" s="348"/>
      <c r="EL48" s="426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</row>
    <row r="49" spans="1:162" ht="15" customHeight="1">
      <c r="A49" s="454" t="s">
        <v>320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5"/>
      <c r="BI49" s="74" t="s">
        <v>206</v>
      </c>
      <c r="BJ49" s="75"/>
      <c r="BK49" s="75"/>
      <c r="BL49" s="75"/>
      <c r="BM49" s="75"/>
      <c r="BN49" s="433"/>
      <c r="BO49" s="224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6"/>
      <c r="CF49" s="224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6"/>
      <c r="CW49" s="224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6"/>
      <c r="DK49" s="224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6"/>
      <c r="DY49" s="224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429"/>
      <c r="EM49" s="430"/>
      <c r="EN49" s="430"/>
      <c r="EO49" s="430"/>
      <c r="EP49" s="430"/>
      <c r="EQ49" s="430"/>
      <c r="ER49" s="430"/>
      <c r="ES49" s="430"/>
      <c r="ET49" s="430"/>
      <c r="EU49" s="430"/>
      <c r="EV49" s="430"/>
      <c r="EW49" s="430"/>
      <c r="EX49" s="430"/>
      <c r="EY49" s="430"/>
      <c r="EZ49" s="430"/>
      <c r="FA49" s="430"/>
      <c r="FB49" s="430"/>
      <c r="FC49" s="430"/>
      <c r="FD49" s="430"/>
      <c r="FE49" s="430"/>
      <c r="FF49" s="430"/>
    </row>
    <row r="50" spans="1:162" ht="15" customHeight="1">
      <c r="A50" s="127" t="s">
        <v>218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456"/>
      <c r="BI50" s="74" t="s">
        <v>133</v>
      </c>
      <c r="BJ50" s="75"/>
      <c r="BK50" s="75"/>
      <c r="BL50" s="75"/>
      <c r="BM50" s="75"/>
      <c r="BN50" s="433"/>
      <c r="BO50" s="224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6"/>
      <c r="CF50" s="224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6"/>
      <c r="CW50" s="224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6"/>
      <c r="DK50" s="224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6"/>
      <c r="DY50" s="224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429"/>
      <c r="EM50" s="430"/>
      <c r="EN50" s="430"/>
      <c r="EO50" s="430"/>
      <c r="EP50" s="430"/>
      <c r="EQ50" s="430"/>
      <c r="ER50" s="430"/>
      <c r="ES50" s="430"/>
      <c r="ET50" s="430"/>
      <c r="EU50" s="430"/>
      <c r="EV50" s="430"/>
      <c r="EW50" s="430"/>
      <c r="EX50" s="430"/>
      <c r="EY50" s="430"/>
      <c r="EZ50" s="430"/>
      <c r="FA50" s="430"/>
      <c r="FB50" s="430"/>
      <c r="FC50" s="430"/>
      <c r="FD50" s="430"/>
      <c r="FE50" s="430"/>
      <c r="FF50" s="430"/>
    </row>
    <row r="51" spans="1:162" ht="15" customHeight="1">
      <c r="A51" s="127" t="s">
        <v>219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456"/>
      <c r="BI51" s="74" t="s">
        <v>75</v>
      </c>
      <c r="BJ51" s="75"/>
      <c r="BK51" s="75"/>
      <c r="BL51" s="75"/>
      <c r="BM51" s="75"/>
      <c r="BN51" s="433"/>
      <c r="BO51" s="224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6"/>
      <c r="CF51" s="224">
        <v>1584.94</v>
      </c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6"/>
      <c r="CW51" s="224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6"/>
      <c r="DK51" s="224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6"/>
      <c r="DY51" s="224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429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</row>
    <row r="52" spans="1:162" s="6" customFormat="1" ht="15" customHeight="1">
      <c r="A52" s="458" t="s">
        <v>84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9"/>
      <c r="BI52" s="104"/>
      <c r="BJ52" s="105"/>
      <c r="BK52" s="105"/>
      <c r="BL52" s="105"/>
      <c r="BM52" s="105"/>
      <c r="BN52" s="447"/>
      <c r="BO52" s="255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7"/>
      <c r="CF52" s="255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7"/>
      <c r="CW52" s="255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7"/>
      <c r="DK52" s="255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7"/>
      <c r="DY52" s="255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436"/>
      <c r="EM52" s="435"/>
      <c r="EN52" s="435"/>
      <c r="EO52" s="435"/>
      <c r="EP52" s="435"/>
      <c r="EQ52" s="435"/>
      <c r="ER52" s="435"/>
      <c r="ES52" s="435"/>
      <c r="ET52" s="435"/>
      <c r="EU52" s="435"/>
      <c r="EV52" s="435"/>
      <c r="EW52" s="435"/>
      <c r="EX52" s="435"/>
      <c r="EY52" s="435"/>
      <c r="EZ52" s="435"/>
      <c r="FA52" s="435"/>
      <c r="FB52" s="435"/>
      <c r="FC52" s="435"/>
      <c r="FD52" s="435"/>
      <c r="FE52" s="435"/>
      <c r="FF52" s="435"/>
    </row>
    <row r="53" spans="1:162" ht="15" customHeight="1">
      <c r="A53" s="440" t="s">
        <v>507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1"/>
      <c r="BI53" s="102" t="s">
        <v>170</v>
      </c>
      <c r="BJ53" s="97"/>
      <c r="BK53" s="97"/>
      <c r="BL53" s="97"/>
      <c r="BM53" s="97"/>
      <c r="BN53" s="438"/>
      <c r="BO53" s="347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9"/>
      <c r="CF53" s="347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9"/>
      <c r="CW53" s="347"/>
      <c r="CX53" s="348"/>
      <c r="CY53" s="348"/>
      <c r="CZ53" s="348"/>
      <c r="DA53" s="348"/>
      <c r="DB53" s="348"/>
      <c r="DC53" s="348"/>
      <c r="DD53" s="348"/>
      <c r="DE53" s="348"/>
      <c r="DF53" s="348"/>
      <c r="DG53" s="348"/>
      <c r="DH53" s="348"/>
      <c r="DI53" s="348"/>
      <c r="DJ53" s="349"/>
      <c r="DK53" s="347"/>
      <c r="DL53" s="348"/>
      <c r="DM53" s="348"/>
      <c r="DN53" s="348"/>
      <c r="DO53" s="348"/>
      <c r="DP53" s="348"/>
      <c r="DQ53" s="348"/>
      <c r="DR53" s="348"/>
      <c r="DS53" s="348"/>
      <c r="DT53" s="348"/>
      <c r="DU53" s="348"/>
      <c r="DV53" s="348"/>
      <c r="DW53" s="348"/>
      <c r="DX53" s="349"/>
      <c r="DY53" s="347"/>
      <c r="DZ53" s="348"/>
      <c r="EA53" s="348"/>
      <c r="EB53" s="348"/>
      <c r="EC53" s="348"/>
      <c r="ED53" s="348"/>
      <c r="EE53" s="348"/>
      <c r="EF53" s="348"/>
      <c r="EG53" s="348"/>
      <c r="EH53" s="348"/>
      <c r="EI53" s="348"/>
      <c r="EJ53" s="348"/>
      <c r="EK53" s="348"/>
      <c r="EL53" s="426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</row>
    <row r="54" spans="1:162" ht="15" customHeight="1">
      <c r="A54" s="127" t="s">
        <v>220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456"/>
      <c r="BI54" s="74" t="s">
        <v>171</v>
      </c>
      <c r="BJ54" s="75"/>
      <c r="BK54" s="75"/>
      <c r="BL54" s="75"/>
      <c r="BM54" s="75"/>
      <c r="BN54" s="433"/>
      <c r="BO54" s="224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6"/>
      <c r="CF54" s="224">
        <f>CF58</f>
        <v>4280</v>
      </c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6"/>
      <c r="CW54" s="224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6"/>
      <c r="DK54" s="224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6"/>
      <c r="DY54" s="224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429"/>
      <c r="EM54" s="430"/>
      <c r="EN54" s="430"/>
      <c r="EO54" s="430"/>
      <c r="EP54" s="430"/>
      <c r="EQ54" s="430"/>
      <c r="ER54" s="430"/>
      <c r="ES54" s="430"/>
      <c r="ET54" s="430"/>
      <c r="EU54" s="430"/>
      <c r="EV54" s="430"/>
      <c r="EW54" s="430"/>
      <c r="EX54" s="430"/>
      <c r="EY54" s="430"/>
      <c r="EZ54" s="430"/>
      <c r="FA54" s="430"/>
      <c r="FB54" s="430"/>
      <c r="FC54" s="430"/>
      <c r="FD54" s="430"/>
      <c r="FE54" s="430"/>
      <c r="FF54" s="430"/>
    </row>
    <row r="55" spans="1:162" s="6" customFormat="1" ht="15" customHeight="1">
      <c r="A55" s="452" t="s">
        <v>84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3"/>
      <c r="BI55" s="104"/>
      <c r="BJ55" s="105"/>
      <c r="BK55" s="105"/>
      <c r="BL55" s="105"/>
      <c r="BM55" s="105"/>
      <c r="BN55" s="447"/>
      <c r="BO55" s="255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7"/>
      <c r="CF55" s="255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7"/>
      <c r="CW55" s="255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7"/>
      <c r="DK55" s="255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7"/>
      <c r="DY55" s="255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436"/>
      <c r="EM55" s="435"/>
      <c r="EN55" s="435"/>
      <c r="EO55" s="435"/>
      <c r="EP55" s="435"/>
      <c r="EQ55" s="435"/>
      <c r="ER55" s="435"/>
      <c r="ES55" s="435"/>
      <c r="ET55" s="435"/>
      <c r="EU55" s="435"/>
      <c r="EV55" s="435"/>
      <c r="EW55" s="435"/>
      <c r="EX55" s="435"/>
      <c r="EY55" s="435"/>
      <c r="EZ55" s="435"/>
      <c r="FA55" s="435"/>
      <c r="FB55" s="435"/>
      <c r="FC55" s="435"/>
      <c r="FD55" s="435"/>
      <c r="FE55" s="435"/>
      <c r="FF55" s="435"/>
    </row>
    <row r="56" spans="1:162" ht="15" customHeight="1">
      <c r="A56" s="444" t="s">
        <v>223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1"/>
      <c r="BI56" s="102" t="s">
        <v>172</v>
      </c>
      <c r="BJ56" s="97"/>
      <c r="BK56" s="97"/>
      <c r="BL56" s="97"/>
      <c r="BM56" s="97"/>
      <c r="BN56" s="438"/>
      <c r="BO56" s="347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9"/>
      <c r="CF56" s="347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348"/>
      <c r="CR56" s="348"/>
      <c r="CS56" s="348"/>
      <c r="CT56" s="348"/>
      <c r="CU56" s="348"/>
      <c r="CV56" s="349"/>
      <c r="CW56" s="347"/>
      <c r="CX56" s="348"/>
      <c r="CY56" s="348"/>
      <c r="CZ56" s="348"/>
      <c r="DA56" s="348"/>
      <c r="DB56" s="348"/>
      <c r="DC56" s="348"/>
      <c r="DD56" s="348"/>
      <c r="DE56" s="348"/>
      <c r="DF56" s="348"/>
      <c r="DG56" s="348"/>
      <c r="DH56" s="348"/>
      <c r="DI56" s="348"/>
      <c r="DJ56" s="349"/>
      <c r="DK56" s="347"/>
      <c r="DL56" s="348"/>
      <c r="DM56" s="348"/>
      <c r="DN56" s="348"/>
      <c r="DO56" s="348"/>
      <c r="DP56" s="348"/>
      <c r="DQ56" s="348"/>
      <c r="DR56" s="348"/>
      <c r="DS56" s="348"/>
      <c r="DT56" s="348"/>
      <c r="DU56" s="348"/>
      <c r="DV56" s="348"/>
      <c r="DW56" s="348"/>
      <c r="DX56" s="349"/>
      <c r="DY56" s="347"/>
      <c r="DZ56" s="348"/>
      <c r="EA56" s="348"/>
      <c r="EB56" s="348"/>
      <c r="EC56" s="348"/>
      <c r="ED56" s="348"/>
      <c r="EE56" s="348"/>
      <c r="EF56" s="348"/>
      <c r="EG56" s="348"/>
      <c r="EH56" s="348"/>
      <c r="EI56" s="348"/>
      <c r="EJ56" s="348"/>
      <c r="EK56" s="348"/>
      <c r="EL56" s="426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</row>
    <row r="57" spans="1:162" ht="15" customHeight="1">
      <c r="A57" s="454" t="s">
        <v>508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5"/>
      <c r="BI57" s="102" t="s">
        <v>173</v>
      </c>
      <c r="BJ57" s="97"/>
      <c r="BK57" s="97"/>
      <c r="BL57" s="97"/>
      <c r="BM57" s="97"/>
      <c r="BN57" s="438"/>
      <c r="BO57" s="224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6"/>
      <c r="CF57" s="224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6"/>
      <c r="CW57" s="224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6"/>
      <c r="DK57" s="224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6"/>
      <c r="DY57" s="224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429"/>
      <c r="EM57" s="430"/>
      <c r="EN57" s="430"/>
      <c r="EO57" s="430"/>
      <c r="EP57" s="430"/>
      <c r="EQ57" s="430"/>
      <c r="ER57" s="430"/>
      <c r="ES57" s="430"/>
      <c r="ET57" s="430"/>
      <c r="EU57" s="430"/>
      <c r="EV57" s="430"/>
      <c r="EW57" s="430"/>
      <c r="EX57" s="430"/>
      <c r="EY57" s="430"/>
      <c r="EZ57" s="430"/>
      <c r="FA57" s="430"/>
      <c r="FB57" s="430"/>
      <c r="FC57" s="430"/>
      <c r="FD57" s="430"/>
      <c r="FE57" s="430"/>
      <c r="FF57" s="430"/>
    </row>
    <row r="58" spans="1:162" ht="15" customHeight="1">
      <c r="A58" s="431" t="s">
        <v>224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2"/>
      <c r="BI58" s="74" t="s">
        <v>174</v>
      </c>
      <c r="BJ58" s="75"/>
      <c r="BK58" s="75"/>
      <c r="BL58" s="75"/>
      <c r="BM58" s="75"/>
      <c r="BN58" s="433"/>
      <c r="BO58" s="224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6"/>
      <c r="CF58" s="224">
        <v>4280</v>
      </c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6"/>
      <c r="CW58" s="224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6"/>
      <c r="DK58" s="224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6"/>
      <c r="DY58" s="224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429"/>
      <c r="EM58" s="430"/>
      <c r="EN58" s="430"/>
      <c r="EO58" s="430"/>
      <c r="EP58" s="430"/>
      <c r="EQ58" s="430"/>
      <c r="ER58" s="430"/>
      <c r="ES58" s="430"/>
      <c r="ET58" s="430"/>
      <c r="EU58" s="430"/>
      <c r="EV58" s="430"/>
      <c r="EW58" s="430"/>
      <c r="EX58" s="430"/>
      <c r="EY58" s="430"/>
      <c r="EZ58" s="430"/>
      <c r="FA58" s="430"/>
      <c r="FB58" s="430"/>
      <c r="FC58" s="430"/>
      <c r="FD58" s="430"/>
      <c r="FE58" s="430"/>
      <c r="FF58" s="430"/>
    </row>
    <row r="59" spans="1:162" ht="15" customHeight="1">
      <c r="A59" s="445" t="s">
        <v>225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6"/>
      <c r="BI59" s="460" t="s">
        <v>215</v>
      </c>
      <c r="BJ59" s="461"/>
      <c r="BK59" s="461"/>
      <c r="BL59" s="461"/>
      <c r="BM59" s="461"/>
      <c r="BN59" s="461"/>
      <c r="BO59" s="255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7"/>
      <c r="CF59" s="255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7"/>
      <c r="CW59" s="255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6"/>
      <c r="DJ59" s="257"/>
      <c r="DK59" s="255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7"/>
      <c r="DY59" s="255"/>
      <c r="DZ59" s="256"/>
      <c r="EA59" s="256"/>
      <c r="EB59" s="256"/>
      <c r="EC59" s="256"/>
      <c r="ED59" s="256"/>
      <c r="EE59" s="256"/>
      <c r="EF59" s="256"/>
      <c r="EG59" s="256"/>
      <c r="EH59" s="256"/>
      <c r="EI59" s="256"/>
      <c r="EJ59" s="256"/>
      <c r="EK59" s="256"/>
      <c r="EL59" s="436"/>
      <c r="EM59" s="435"/>
      <c r="EN59" s="435"/>
      <c r="EO59" s="435"/>
      <c r="EP59" s="435"/>
      <c r="EQ59" s="435"/>
      <c r="ER59" s="435"/>
      <c r="ES59" s="435"/>
      <c r="ET59" s="435"/>
      <c r="EU59" s="435"/>
      <c r="EV59" s="435"/>
      <c r="EW59" s="435"/>
      <c r="EX59" s="435"/>
      <c r="EY59" s="435"/>
      <c r="EZ59" s="435"/>
      <c r="FA59" s="435"/>
      <c r="FB59" s="435"/>
      <c r="FC59" s="435"/>
      <c r="FD59" s="435"/>
      <c r="FE59" s="435"/>
      <c r="FF59" s="435"/>
    </row>
    <row r="60" spans="1:162" s="30" customFormat="1" ht="2.25" customHeight="1" thickBo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424"/>
      <c r="BI60" s="425"/>
      <c r="BJ60" s="421"/>
      <c r="BK60" s="421"/>
      <c r="BL60" s="421"/>
      <c r="BM60" s="421"/>
      <c r="BN60" s="422"/>
      <c r="BO60" s="227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9"/>
      <c r="CF60" s="227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9"/>
      <c r="CW60" s="227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9"/>
      <c r="DK60" s="420"/>
      <c r="DL60" s="421"/>
      <c r="DM60" s="421"/>
      <c r="DN60" s="421"/>
      <c r="DO60" s="421"/>
      <c r="DP60" s="421"/>
      <c r="DQ60" s="421"/>
      <c r="DR60" s="421"/>
      <c r="DS60" s="421"/>
      <c r="DT60" s="421"/>
      <c r="DU60" s="421"/>
      <c r="DV60" s="421"/>
      <c r="DW60" s="421"/>
      <c r="DX60" s="422"/>
      <c r="DY60" s="420"/>
      <c r="DZ60" s="421"/>
      <c r="EA60" s="421"/>
      <c r="EB60" s="421"/>
      <c r="EC60" s="421"/>
      <c r="ED60" s="421"/>
      <c r="EE60" s="421"/>
      <c r="EF60" s="421"/>
      <c r="EG60" s="421"/>
      <c r="EH60" s="421"/>
      <c r="EI60" s="421"/>
      <c r="EJ60" s="421"/>
      <c r="EK60" s="421"/>
      <c r="EL60" s="423"/>
      <c r="EM60" s="427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/>
      <c r="FF60" s="428"/>
    </row>
    <row r="61" spans="143:162" ht="3" customHeight="1"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</row>
    <row r="62" ht="15" customHeight="1">
      <c r="FF62" s="22" t="s">
        <v>478</v>
      </c>
    </row>
    <row r="63" spans="1:162" ht="22.5" customHeight="1">
      <c r="A63" s="413" t="s">
        <v>207</v>
      </c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4"/>
      <c r="BI63" s="417" t="s">
        <v>72</v>
      </c>
      <c r="BJ63" s="413"/>
      <c r="BK63" s="413"/>
      <c r="BL63" s="413"/>
      <c r="BM63" s="413"/>
      <c r="BN63" s="414"/>
      <c r="BO63" s="366" t="s">
        <v>50</v>
      </c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87"/>
      <c r="CW63" s="417" t="s">
        <v>209</v>
      </c>
      <c r="CX63" s="413"/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3"/>
      <c r="DJ63" s="414"/>
      <c r="DK63" s="410" t="s">
        <v>485</v>
      </c>
      <c r="DL63" s="411"/>
      <c r="DM63" s="411"/>
      <c r="DN63" s="411"/>
      <c r="DO63" s="411"/>
      <c r="DP63" s="411"/>
      <c r="DQ63" s="411"/>
      <c r="DR63" s="411"/>
      <c r="DS63" s="411"/>
      <c r="DT63" s="411"/>
      <c r="DU63" s="411"/>
      <c r="DV63" s="411"/>
      <c r="DW63" s="411"/>
      <c r="DX63" s="411"/>
      <c r="DY63" s="411"/>
      <c r="DZ63" s="411"/>
      <c r="EA63" s="411"/>
      <c r="EB63" s="411"/>
      <c r="EC63" s="411"/>
      <c r="ED63" s="411"/>
      <c r="EE63" s="411"/>
      <c r="EF63" s="411"/>
      <c r="EG63" s="411"/>
      <c r="EH63" s="411"/>
      <c r="EI63" s="411"/>
      <c r="EJ63" s="411"/>
      <c r="EK63" s="411"/>
      <c r="EL63" s="412"/>
      <c r="EM63" s="417" t="s">
        <v>484</v>
      </c>
      <c r="EN63" s="413"/>
      <c r="EO63" s="413"/>
      <c r="EP63" s="413"/>
      <c r="EQ63" s="413"/>
      <c r="ER63" s="413"/>
      <c r="ES63" s="413"/>
      <c r="ET63" s="413"/>
      <c r="EU63" s="413"/>
      <c r="EV63" s="413"/>
      <c r="EW63" s="413"/>
      <c r="EX63" s="413"/>
      <c r="EY63" s="413"/>
      <c r="EZ63" s="413"/>
      <c r="FA63" s="413"/>
      <c r="FB63" s="413"/>
      <c r="FC63" s="413"/>
      <c r="FD63" s="413"/>
      <c r="FE63" s="413"/>
      <c r="FF63" s="413"/>
    </row>
    <row r="64" spans="1:162" ht="45.75" customHeight="1">
      <c r="A64" s="415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415"/>
      <c r="BG64" s="415"/>
      <c r="BH64" s="416"/>
      <c r="BI64" s="418"/>
      <c r="BJ64" s="415"/>
      <c r="BK64" s="415"/>
      <c r="BL64" s="415"/>
      <c r="BM64" s="415"/>
      <c r="BN64" s="416"/>
      <c r="BO64" s="410" t="s">
        <v>535</v>
      </c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2"/>
      <c r="CF64" s="410" t="s">
        <v>536</v>
      </c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2"/>
      <c r="CW64" s="418"/>
      <c r="CX64" s="415"/>
      <c r="CY64" s="415"/>
      <c r="CZ64" s="415"/>
      <c r="DA64" s="415"/>
      <c r="DB64" s="415"/>
      <c r="DC64" s="415"/>
      <c r="DD64" s="415"/>
      <c r="DE64" s="415"/>
      <c r="DF64" s="415"/>
      <c r="DG64" s="415"/>
      <c r="DH64" s="415"/>
      <c r="DI64" s="415"/>
      <c r="DJ64" s="416"/>
      <c r="DK64" s="410" t="s">
        <v>86</v>
      </c>
      <c r="DL64" s="411"/>
      <c r="DM64" s="411"/>
      <c r="DN64" s="411"/>
      <c r="DO64" s="411"/>
      <c r="DP64" s="411"/>
      <c r="DQ64" s="411"/>
      <c r="DR64" s="411"/>
      <c r="DS64" s="411"/>
      <c r="DT64" s="411"/>
      <c r="DU64" s="411"/>
      <c r="DV64" s="411"/>
      <c r="DW64" s="411"/>
      <c r="DX64" s="412"/>
      <c r="DY64" s="410" t="s">
        <v>87</v>
      </c>
      <c r="DZ64" s="411"/>
      <c r="EA64" s="411"/>
      <c r="EB64" s="411"/>
      <c r="EC64" s="411"/>
      <c r="ED64" s="411"/>
      <c r="EE64" s="411"/>
      <c r="EF64" s="411"/>
      <c r="EG64" s="411"/>
      <c r="EH64" s="411"/>
      <c r="EI64" s="411"/>
      <c r="EJ64" s="411"/>
      <c r="EK64" s="411"/>
      <c r="EL64" s="412"/>
      <c r="EM64" s="418"/>
      <c r="EN64" s="415"/>
      <c r="EO64" s="415"/>
      <c r="EP64" s="415"/>
      <c r="EQ64" s="415"/>
      <c r="ER64" s="415"/>
      <c r="ES64" s="415"/>
      <c r="ET64" s="415"/>
      <c r="EU64" s="415"/>
      <c r="EV64" s="415"/>
      <c r="EW64" s="415"/>
      <c r="EX64" s="415"/>
      <c r="EY64" s="415"/>
      <c r="EZ64" s="415"/>
      <c r="FA64" s="415"/>
      <c r="FB64" s="415"/>
      <c r="FC64" s="415"/>
      <c r="FD64" s="415"/>
      <c r="FE64" s="415"/>
      <c r="FF64" s="415"/>
    </row>
    <row r="65" spans="1:162" ht="12" thickBot="1">
      <c r="A65" s="367">
        <v>1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  <c r="BG65" s="367"/>
      <c r="BH65" s="387"/>
      <c r="BI65" s="92">
        <v>2</v>
      </c>
      <c r="BJ65" s="93"/>
      <c r="BK65" s="93"/>
      <c r="BL65" s="93"/>
      <c r="BM65" s="93"/>
      <c r="BN65" s="94"/>
      <c r="BO65" s="92">
        <v>3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4"/>
      <c r="CF65" s="92">
        <v>4</v>
      </c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4"/>
      <c r="CW65" s="92">
        <v>5</v>
      </c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4"/>
      <c r="DK65" s="92">
        <v>6</v>
      </c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4"/>
      <c r="DY65" s="92">
        <v>7</v>
      </c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4"/>
      <c r="EM65" s="92">
        <v>8</v>
      </c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</row>
    <row r="66" spans="1:162" ht="15" customHeight="1">
      <c r="A66" s="127" t="s">
        <v>510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456"/>
      <c r="BI66" s="83" t="s">
        <v>175</v>
      </c>
      <c r="BJ66" s="84"/>
      <c r="BK66" s="84"/>
      <c r="BL66" s="84"/>
      <c r="BM66" s="84"/>
      <c r="BN66" s="439"/>
      <c r="BO66" s="289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1"/>
      <c r="CF66" s="286">
        <f>CF68</f>
        <v>231065</v>
      </c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8"/>
      <c r="CW66" s="289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1"/>
      <c r="DK66" s="289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1"/>
      <c r="DY66" s="289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437"/>
      <c r="EM66" s="430"/>
      <c r="EN66" s="430"/>
      <c r="EO66" s="430"/>
      <c r="EP66" s="430"/>
      <c r="EQ66" s="430"/>
      <c r="ER66" s="430"/>
      <c r="ES66" s="430"/>
      <c r="ET66" s="430"/>
      <c r="EU66" s="430"/>
      <c r="EV66" s="430"/>
      <c r="EW66" s="430"/>
      <c r="EX66" s="430"/>
      <c r="EY66" s="430"/>
      <c r="EZ66" s="430"/>
      <c r="FA66" s="430"/>
      <c r="FB66" s="430"/>
      <c r="FC66" s="430"/>
      <c r="FD66" s="430"/>
      <c r="FE66" s="430"/>
      <c r="FF66" s="430"/>
    </row>
    <row r="67" spans="1:162" s="6" customFormat="1" ht="15" customHeight="1">
      <c r="A67" s="49" t="s">
        <v>84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50"/>
      <c r="BI67" s="104"/>
      <c r="BJ67" s="105"/>
      <c r="BK67" s="105"/>
      <c r="BL67" s="105"/>
      <c r="BM67" s="105"/>
      <c r="BN67" s="447"/>
      <c r="BO67" s="255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7"/>
      <c r="CF67" s="255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7"/>
      <c r="CW67" s="255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7"/>
      <c r="DK67" s="255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7"/>
      <c r="DY67" s="255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436"/>
      <c r="EM67" s="435"/>
      <c r="EN67" s="435"/>
      <c r="EO67" s="435"/>
      <c r="EP67" s="435"/>
      <c r="EQ67" s="435"/>
      <c r="ER67" s="435"/>
      <c r="ES67" s="435"/>
      <c r="ET67" s="435"/>
      <c r="EU67" s="435"/>
      <c r="EV67" s="435"/>
      <c r="EW67" s="435"/>
      <c r="EX67" s="435"/>
      <c r="EY67" s="435"/>
      <c r="EZ67" s="435"/>
      <c r="FA67" s="435"/>
      <c r="FB67" s="435"/>
      <c r="FC67" s="435"/>
      <c r="FD67" s="435"/>
      <c r="FE67" s="435"/>
      <c r="FF67" s="435"/>
    </row>
    <row r="68" spans="1:162" ht="15" customHeight="1">
      <c r="A68" s="440" t="s">
        <v>229</v>
      </c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1"/>
      <c r="BI68" s="102" t="s">
        <v>226</v>
      </c>
      <c r="BJ68" s="97"/>
      <c r="BK68" s="97"/>
      <c r="BL68" s="97"/>
      <c r="BM68" s="97"/>
      <c r="BN68" s="438"/>
      <c r="BO68" s="347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9"/>
      <c r="CF68" s="347">
        <v>231065</v>
      </c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  <c r="CT68" s="348"/>
      <c r="CU68" s="348"/>
      <c r="CV68" s="349"/>
      <c r="CW68" s="347"/>
      <c r="CX68" s="348"/>
      <c r="CY68" s="348"/>
      <c r="CZ68" s="348"/>
      <c r="DA68" s="348"/>
      <c r="DB68" s="348"/>
      <c r="DC68" s="348"/>
      <c r="DD68" s="348"/>
      <c r="DE68" s="348"/>
      <c r="DF68" s="348"/>
      <c r="DG68" s="348"/>
      <c r="DH68" s="348"/>
      <c r="DI68" s="348"/>
      <c r="DJ68" s="349"/>
      <c r="DK68" s="347"/>
      <c r="DL68" s="348"/>
      <c r="DM68" s="348"/>
      <c r="DN68" s="348"/>
      <c r="DO68" s="348"/>
      <c r="DP68" s="348"/>
      <c r="DQ68" s="348"/>
      <c r="DR68" s="348"/>
      <c r="DS68" s="348"/>
      <c r="DT68" s="348"/>
      <c r="DU68" s="348"/>
      <c r="DV68" s="348"/>
      <c r="DW68" s="348"/>
      <c r="DX68" s="349"/>
      <c r="DY68" s="347"/>
      <c r="DZ68" s="348"/>
      <c r="EA68" s="348"/>
      <c r="EB68" s="348"/>
      <c r="EC68" s="348"/>
      <c r="ED68" s="348"/>
      <c r="EE68" s="348"/>
      <c r="EF68" s="348"/>
      <c r="EG68" s="348"/>
      <c r="EH68" s="348"/>
      <c r="EI68" s="348"/>
      <c r="EJ68" s="348"/>
      <c r="EK68" s="348"/>
      <c r="EL68" s="426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</row>
    <row r="69" spans="1:162" ht="15" customHeight="1">
      <c r="A69" s="454" t="s">
        <v>511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5"/>
      <c r="BI69" s="74" t="s">
        <v>509</v>
      </c>
      <c r="BJ69" s="75"/>
      <c r="BK69" s="75"/>
      <c r="BL69" s="75"/>
      <c r="BM69" s="75"/>
      <c r="BN69" s="433"/>
      <c r="BO69" s="224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6"/>
      <c r="CF69" s="224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6"/>
      <c r="CW69" s="224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6"/>
      <c r="DK69" s="224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6"/>
      <c r="DY69" s="224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429"/>
      <c r="EM69" s="430"/>
      <c r="EN69" s="430"/>
      <c r="EO69" s="430"/>
      <c r="EP69" s="430"/>
      <c r="EQ69" s="430"/>
      <c r="ER69" s="430"/>
      <c r="ES69" s="430"/>
      <c r="ET69" s="430"/>
      <c r="EU69" s="430"/>
      <c r="EV69" s="430"/>
      <c r="EW69" s="430"/>
      <c r="EX69" s="430"/>
      <c r="EY69" s="430"/>
      <c r="EZ69" s="430"/>
      <c r="FA69" s="430"/>
      <c r="FB69" s="430"/>
      <c r="FC69" s="430"/>
      <c r="FD69" s="430"/>
      <c r="FE69" s="430"/>
      <c r="FF69" s="430"/>
    </row>
    <row r="70" spans="1:162" ht="15" customHeight="1">
      <c r="A70" s="462" t="s">
        <v>230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2"/>
      <c r="BD70" s="462"/>
      <c r="BE70" s="462"/>
      <c r="BF70" s="462"/>
      <c r="BG70" s="462"/>
      <c r="BH70" s="463"/>
      <c r="BI70" s="74" t="s">
        <v>227</v>
      </c>
      <c r="BJ70" s="75"/>
      <c r="BK70" s="75"/>
      <c r="BL70" s="75"/>
      <c r="BM70" s="75"/>
      <c r="BN70" s="433"/>
      <c r="BO70" s="224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6"/>
      <c r="CF70" s="224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6"/>
      <c r="CW70" s="224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6"/>
      <c r="DK70" s="224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6"/>
      <c r="DY70" s="224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429"/>
      <c r="EM70" s="430"/>
      <c r="EN70" s="430"/>
      <c r="EO70" s="430"/>
      <c r="EP70" s="430"/>
      <c r="EQ70" s="430"/>
      <c r="ER70" s="430"/>
      <c r="ES70" s="430"/>
      <c r="ET70" s="430"/>
      <c r="EU70" s="430"/>
      <c r="EV70" s="430"/>
      <c r="EW70" s="430"/>
      <c r="EX70" s="430"/>
      <c r="EY70" s="430"/>
      <c r="EZ70" s="430"/>
      <c r="FA70" s="430"/>
      <c r="FB70" s="430"/>
      <c r="FC70" s="430"/>
      <c r="FD70" s="430"/>
      <c r="FE70" s="430"/>
      <c r="FF70" s="430"/>
    </row>
    <row r="71" spans="1:162" ht="15" customHeight="1">
      <c r="A71" s="454" t="s">
        <v>231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5"/>
      <c r="BI71" s="74" t="s">
        <v>228</v>
      </c>
      <c r="BJ71" s="75"/>
      <c r="BK71" s="75"/>
      <c r="BL71" s="75"/>
      <c r="BM71" s="75"/>
      <c r="BN71" s="433"/>
      <c r="BO71" s="224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6"/>
      <c r="CF71" s="224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6"/>
      <c r="CW71" s="224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6"/>
      <c r="DK71" s="224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6"/>
      <c r="DY71" s="224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429"/>
      <c r="EM71" s="430"/>
      <c r="EN71" s="430"/>
      <c r="EO71" s="430"/>
      <c r="EP71" s="430"/>
      <c r="EQ71" s="430"/>
      <c r="ER71" s="430"/>
      <c r="ES71" s="430"/>
      <c r="ET71" s="430"/>
      <c r="EU71" s="430"/>
      <c r="EV71" s="430"/>
      <c r="EW71" s="430"/>
      <c r="EX71" s="430"/>
      <c r="EY71" s="430"/>
      <c r="EZ71" s="430"/>
      <c r="FA71" s="430"/>
      <c r="FB71" s="430"/>
      <c r="FC71" s="430"/>
      <c r="FD71" s="430"/>
      <c r="FE71" s="430"/>
      <c r="FF71" s="430"/>
    </row>
    <row r="72" spans="1:162" ht="25.5" customHeight="1">
      <c r="A72" s="467" t="s">
        <v>233</v>
      </c>
      <c r="B72" s="467"/>
      <c r="C72" s="467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8"/>
      <c r="BI72" s="74" t="s">
        <v>232</v>
      </c>
      <c r="BJ72" s="75"/>
      <c r="BK72" s="75"/>
      <c r="BL72" s="75"/>
      <c r="BM72" s="75"/>
      <c r="BN72" s="433"/>
      <c r="BO72" s="224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6"/>
      <c r="CF72" s="224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6"/>
      <c r="CW72" s="224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6"/>
      <c r="DK72" s="224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6"/>
      <c r="DY72" s="224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429"/>
      <c r="EM72" s="430"/>
      <c r="EN72" s="430"/>
      <c r="EO72" s="430"/>
      <c r="EP72" s="430"/>
      <c r="EQ72" s="430"/>
      <c r="ER72" s="430"/>
      <c r="ES72" s="430"/>
      <c r="ET72" s="430"/>
      <c r="EU72" s="430"/>
      <c r="EV72" s="430"/>
      <c r="EW72" s="430"/>
      <c r="EX72" s="430"/>
      <c r="EY72" s="430"/>
      <c r="EZ72" s="430"/>
      <c r="FA72" s="430"/>
      <c r="FB72" s="430"/>
      <c r="FC72" s="430"/>
      <c r="FD72" s="430"/>
      <c r="FE72" s="430"/>
      <c r="FF72" s="430"/>
    </row>
    <row r="73" spans="1:162" ht="22.5" customHeight="1">
      <c r="A73" s="469" t="s">
        <v>512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470"/>
      <c r="AY73" s="470"/>
      <c r="AZ73" s="470"/>
      <c r="BA73" s="470"/>
      <c r="BB73" s="470"/>
      <c r="BC73" s="470"/>
      <c r="BD73" s="470"/>
      <c r="BE73" s="470"/>
      <c r="BF73" s="470"/>
      <c r="BG73" s="470"/>
      <c r="BH73" s="471"/>
      <c r="BI73" s="460" t="s">
        <v>78</v>
      </c>
      <c r="BJ73" s="461"/>
      <c r="BK73" s="461"/>
      <c r="BL73" s="461"/>
      <c r="BM73" s="461"/>
      <c r="BN73" s="472"/>
      <c r="BO73" s="473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  <c r="CA73" s="474"/>
      <c r="CB73" s="474"/>
      <c r="CC73" s="474"/>
      <c r="CD73" s="474"/>
      <c r="CE73" s="475"/>
      <c r="CF73" s="473">
        <f>CF23+CF45+CF50+CF51+CF54+CF66+CF72</f>
        <v>807128.1299999999</v>
      </c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5"/>
      <c r="CW73" s="473"/>
      <c r="CX73" s="474"/>
      <c r="CY73" s="474"/>
      <c r="CZ73" s="474"/>
      <c r="DA73" s="474"/>
      <c r="DB73" s="474"/>
      <c r="DC73" s="474"/>
      <c r="DD73" s="474"/>
      <c r="DE73" s="474"/>
      <c r="DF73" s="474"/>
      <c r="DG73" s="474"/>
      <c r="DH73" s="474"/>
      <c r="DI73" s="474"/>
      <c r="DJ73" s="475"/>
      <c r="DK73" s="473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75"/>
      <c r="DY73" s="473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76"/>
      <c r="EM73" s="435"/>
      <c r="EN73" s="435"/>
      <c r="EO73" s="435"/>
      <c r="EP73" s="435"/>
      <c r="EQ73" s="435"/>
      <c r="ER73" s="435"/>
      <c r="ES73" s="435"/>
      <c r="ET73" s="435"/>
      <c r="EU73" s="435"/>
      <c r="EV73" s="435"/>
      <c r="EW73" s="435"/>
      <c r="EX73" s="435"/>
      <c r="EY73" s="435"/>
      <c r="EZ73" s="435"/>
      <c r="FA73" s="435"/>
      <c r="FB73" s="435"/>
      <c r="FC73" s="435"/>
      <c r="FD73" s="435"/>
      <c r="FE73" s="435"/>
      <c r="FF73" s="435"/>
    </row>
    <row r="74" spans="1:162" ht="1.5" customHeight="1" thickBot="1">
      <c r="A74" s="464"/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65"/>
      <c r="AX74" s="465"/>
      <c r="AY74" s="465"/>
      <c r="AZ74" s="465"/>
      <c r="BA74" s="465"/>
      <c r="BB74" s="465"/>
      <c r="BC74" s="465"/>
      <c r="BD74" s="465"/>
      <c r="BE74" s="465"/>
      <c r="BF74" s="465"/>
      <c r="BG74" s="465"/>
      <c r="BH74" s="466"/>
      <c r="BI74" s="34"/>
      <c r="BJ74" s="25"/>
      <c r="BK74" s="25"/>
      <c r="BL74" s="25"/>
      <c r="BM74" s="25"/>
      <c r="BN74" s="53"/>
      <c r="BO74" s="45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46"/>
      <c r="CF74" s="45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46"/>
      <c r="CW74" s="45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46"/>
      <c r="DK74" s="54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53"/>
      <c r="DY74" s="54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55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</row>
    <row r="75" spans="1:162" ht="15" customHeight="1">
      <c r="A75" s="477" t="s">
        <v>234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477"/>
      <c r="AL75" s="477"/>
      <c r="AM75" s="477"/>
      <c r="AN75" s="477"/>
      <c r="AO75" s="477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  <c r="BG75" s="477"/>
      <c r="BH75" s="478"/>
      <c r="BI75" s="479"/>
      <c r="BJ75" s="480"/>
      <c r="BK75" s="480"/>
      <c r="BL75" s="480"/>
      <c r="BM75" s="480"/>
      <c r="BN75" s="481"/>
      <c r="BO75" s="448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51"/>
      <c r="CF75" s="448"/>
      <c r="CG75" s="449"/>
      <c r="CH75" s="449"/>
      <c r="CI75" s="449"/>
      <c r="CJ75" s="449"/>
      <c r="CK75" s="449"/>
      <c r="CL75" s="449"/>
      <c r="CM75" s="449"/>
      <c r="CN75" s="449"/>
      <c r="CO75" s="449"/>
      <c r="CP75" s="449"/>
      <c r="CQ75" s="449"/>
      <c r="CR75" s="449"/>
      <c r="CS75" s="449"/>
      <c r="CT75" s="449"/>
      <c r="CU75" s="449"/>
      <c r="CV75" s="451"/>
      <c r="CW75" s="448"/>
      <c r="CX75" s="449"/>
      <c r="CY75" s="449"/>
      <c r="CZ75" s="449"/>
      <c r="DA75" s="449"/>
      <c r="DB75" s="449"/>
      <c r="DC75" s="449"/>
      <c r="DD75" s="449"/>
      <c r="DE75" s="449"/>
      <c r="DF75" s="449"/>
      <c r="DG75" s="449"/>
      <c r="DH75" s="449"/>
      <c r="DI75" s="449"/>
      <c r="DJ75" s="451"/>
      <c r="DK75" s="448"/>
      <c r="DL75" s="449"/>
      <c r="DM75" s="449"/>
      <c r="DN75" s="449"/>
      <c r="DO75" s="449"/>
      <c r="DP75" s="449"/>
      <c r="DQ75" s="449"/>
      <c r="DR75" s="449"/>
      <c r="DS75" s="449"/>
      <c r="DT75" s="449"/>
      <c r="DU75" s="449"/>
      <c r="DV75" s="449"/>
      <c r="DW75" s="449"/>
      <c r="DX75" s="451"/>
      <c r="DY75" s="448"/>
      <c r="DZ75" s="449"/>
      <c r="EA75" s="449"/>
      <c r="EB75" s="449"/>
      <c r="EC75" s="449"/>
      <c r="ED75" s="449"/>
      <c r="EE75" s="449"/>
      <c r="EF75" s="449"/>
      <c r="EG75" s="449"/>
      <c r="EH75" s="449"/>
      <c r="EI75" s="449"/>
      <c r="EJ75" s="449"/>
      <c r="EK75" s="449"/>
      <c r="EL75" s="450"/>
      <c r="EM75" s="435"/>
      <c r="EN75" s="435"/>
      <c r="EO75" s="435"/>
      <c r="EP75" s="435"/>
      <c r="EQ75" s="435"/>
      <c r="ER75" s="435"/>
      <c r="ES75" s="435"/>
      <c r="ET75" s="435"/>
      <c r="EU75" s="435"/>
      <c r="EV75" s="435"/>
      <c r="EW75" s="435"/>
      <c r="EX75" s="435"/>
      <c r="EY75" s="435"/>
      <c r="EZ75" s="435"/>
      <c r="FA75" s="435"/>
      <c r="FB75" s="435"/>
      <c r="FC75" s="435"/>
      <c r="FD75" s="435"/>
      <c r="FE75" s="435"/>
      <c r="FF75" s="435"/>
    </row>
    <row r="76" spans="1:162" ht="15" customHeight="1">
      <c r="A76" s="482" t="s">
        <v>513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3"/>
      <c r="BI76" s="102" t="s">
        <v>79</v>
      </c>
      <c r="BJ76" s="97"/>
      <c r="BK76" s="97"/>
      <c r="BL76" s="97"/>
      <c r="BM76" s="97"/>
      <c r="BN76" s="438"/>
      <c r="BO76" s="347"/>
      <c r="BP76" s="348"/>
      <c r="BQ76" s="348"/>
      <c r="BR76" s="348"/>
      <c r="BS76" s="348"/>
      <c r="BT76" s="348"/>
      <c r="BU76" s="348"/>
      <c r="BV76" s="348"/>
      <c r="BW76" s="348"/>
      <c r="BX76" s="348"/>
      <c r="BY76" s="348"/>
      <c r="BZ76" s="348"/>
      <c r="CA76" s="348"/>
      <c r="CB76" s="348"/>
      <c r="CC76" s="348"/>
      <c r="CD76" s="348"/>
      <c r="CE76" s="349"/>
      <c r="CF76" s="347">
        <f>CF78+CF79+CF80+CF81+CF82+CF83+CF84+CF85+CF86</f>
        <v>4919173.54</v>
      </c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  <c r="CT76" s="348"/>
      <c r="CU76" s="348"/>
      <c r="CV76" s="349"/>
      <c r="CW76" s="347"/>
      <c r="CX76" s="348"/>
      <c r="CY76" s="348"/>
      <c r="CZ76" s="348"/>
      <c r="DA76" s="348"/>
      <c r="DB76" s="348"/>
      <c r="DC76" s="348"/>
      <c r="DD76" s="348"/>
      <c r="DE76" s="348"/>
      <c r="DF76" s="348"/>
      <c r="DG76" s="348"/>
      <c r="DH76" s="348"/>
      <c r="DI76" s="348"/>
      <c r="DJ76" s="349"/>
      <c r="DK76" s="347"/>
      <c r="DL76" s="348"/>
      <c r="DM76" s="348"/>
      <c r="DN76" s="348"/>
      <c r="DO76" s="348"/>
      <c r="DP76" s="348"/>
      <c r="DQ76" s="348"/>
      <c r="DR76" s="348"/>
      <c r="DS76" s="348"/>
      <c r="DT76" s="348"/>
      <c r="DU76" s="348"/>
      <c r="DV76" s="348"/>
      <c r="DW76" s="348"/>
      <c r="DX76" s="349"/>
      <c r="DY76" s="347"/>
      <c r="DZ76" s="348"/>
      <c r="EA76" s="348"/>
      <c r="EB76" s="348"/>
      <c r="EC76" s="348"/>
      <c r="ED76" s="348"/>
      <c r="EE76" s="348"/>
      <c r="EF76" s="348"/>
      <c r="EG76" s="348"/>
      <c r="EH76" s="348"/>
      <c r="EI76" s="348"/>
      <c r="EJ76" s="348"/>
      <c r="EK76" s="348"/>
      <c r="EL76" s="426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</row>
    <row r="77" spans="1:162" ht="15" customHeight="1">
      <c r="A77" s="458" t="s">
        <v>92</v>
      </c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9"/>
      <c r="BI77" s="104"/>
      <c r="BJ77" s="105"/>
      <c r="BK77" s="105"/>
      <c r="BL77" s="105"/>
      <c r="BM77" s="105"/>
      <c r="BN77" s="447"/>
      <c r="BO77" s="255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7"/>
      <c r="CF77" s="255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7"/>
      <c r="CW77" s="255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7"/>
      <c r="DK77" s="255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7"/>
      <c r="DY77" s="255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436"/>
      <c r="EM77" s="435"/>
      <c r="EN77" s="435"/>
      <c r="EO77" s="435"/>
      <c r="EP77" s="435"/>
      <c r="EQ77" s="435"/>
      <c r="ER77" s="435"/>
      <c r="ES77" s="435"/>
      <c r="ET77" s="435"/>
      <c r="EU77" s="435"/>
      <c r="EV77" s="435"/>
      <c r="EW77" s="435"/>
      <c r="EX77" s="435"/>
      <c r="EY77" s="435"/>
      <c r="EZ77" s="435"/>
      <c r="FA77" s="435"/>
      <c r="FB77" s="435"/>
      <c r="FC77" s="435"/>
      <c r="FD77" s="435"/>
      <c r="FE77" s="435"/>
      <c r="FF77" s="435"/>
    </row>
    <row r="78" spans="1:162" ht="15" customHeight="1">
      <c r="A78" s="444" t="s">
        <v>514</v>
      </c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44"/>
      <c r="BF78" s="444"/>
      <c r="BG78" s="444"/>
      <c r="BH78" s="457"/>
      <c r="BI78" s="102" t="s">
        <v>235</v>
      </c>
      <c r="BJ78" s="97"/>
      <c r="BK78" s="97"/>
      <c r="BL78" s="97"/>
      <c r="BM78" s="97"/>
      <c r="BN78" s="438"/>
      <c r="BO78" s="347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348"/>
      <c r="CE78" s="349"/>
      <c r="CF78" s="347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  <c r="CT78" s="348"/>
      <c r="CU78" s="348"/>
      <c r="CV78" s="349"/>
      <c r="CW78" s="347"/>
      <c r="CX78" s="348"/>
      <c r="CY78" s="348"/>
      <c r="CZ78" s="348"/>
      <c r="DA78" s="348"/>
      <c r="DB78" s="348"/>
      <c r="DC78" s="348"/>
      <c r="DD78" s="348"/>
      <c r="DE78" s="348"/>
      <c r="DF78" s="348"/>
      <c r="DG78" s="348"/>
      <c r="DH78" s="348"/>
      <c r="DI78" s="348"/>
      <c r="DJ78" s="349"/>
      <c r="DK78" s="347"/>
      <c r="DL78" s="348"/>
      <c r="DM78" s="348"/>
      <c r="DN78" s="348"/>
      <c r="DO78" s="348"/>
      <c r="DP78" s="348"/>
      <c r="DQ78" s="348"/>
      <c r="DR78" s="348"/>
      <c r="DS78" s="348"/>
      <c r="DT78" s="348"/>
      <c r="DU78" s="348"/>
      <c r="DV78" s="348"/>
      <c r="DW78" s="348"/>
      <c r="DX78" s="349"/>
      <c r="DY78" s="347"/>
      <c r="DZ78" s="348"/>
      <c r="EA78" s="348"/>
      <c r="EB78" s="348"/>
      <c r="EC78" s="348"/>
      <c r="ED78" s="348"/>
      <c r="EE78" s="348"/>
      <c r="EF78" s="348"/>
      <c r="EG78" s="348"/>
      <c r="EH78" s="348"/>
      <c r="EI78" s="348"/>
      <c r="EJ78" s="348"/>
      <c r="EK78" s="348"/>
      <c r="EL78" s="426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</row>
    <row r="79" spans="1:162" ht="15" customHeight="1">
      <c r="A79" s="431" t="s">
        <v>515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2"/>
      <c r="BI79" s="74" t="s">
        <v>236</v>
      </c>
      <c r="BJ79" s="75"/>
      <c r="BK79" s="75"/>
      <c r="BL79" s="75"/>
      <c r="BM79" s="75"/>
      <c r="BN79" s="433"/>
      <c r="BO79" s="224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6"/>
      <c r="CF79" s="224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6"/>
      <c r="CW79" s="224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6"/>
      <c r="DK79" s="224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6"/>
      <c r="DY79" s="224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429"/>
      <c r="EM79" s="430"/>
      <c r="EN79" s="430"/>
      <c r="EO79" s="430"/>
      <c r="EP79" s="430"/>
      <c r="EQ79" s="430"/>
      <c r="ER79" s="430"/>
      <c r="ES79" s="430"/>
      <c r="ET79" s="430"/>
      <c r="EU79" s="430"/>
      <c r="EV79" s="430"/>
      <c r="EW79" s="430"/>
      <c r="EX79" s="430"/>
      <c r="EY79" s="430"/>
      <c r="EZ79" s="430"/>
      <c r="FA79" s="430"/>
      <c r="FB79" s="430"/>
      <c r="FC79" s="430"/>
      <c r="FD79" s="430"/>
      <c r="FE79" s="430"/>
      <c r="FF79" s="430"/>
    </row>
    <row r="80" spans="1:162" ht="15" customHeight="1">
      <c r="A80" s="431" t="s">
        <v>516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  <c r="BA80" s="431"/>
      <c r="BB80" s="431"/>
      <c r="BC80" s="431"/>
      <c r="BD80" s="431"/>
      <c r="BE80" s="431"/>
      <c r="BF80" s="431"/>
      <c r="BG80" s="431"/>
      <c r="BH80" s="432"/>
      <c r="BI80" s="74" t="s">
        <v>237</v>
      </c>
      <c r="BJ80" s="75"/>
      <c r="BK80" s="75"/>
      <c r="BL80" s="75"/>
      <c r="BM80" s="75"/>
      <c r="BN80" s="433"/>
      <c r="BO80" s="224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6"/>
      <c r="CF80" s="224">
        <v>4919173.54</v>
      </c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6"/>
      <c r="CW80" s="224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6"/>
      <c r="DK80" s="224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6"/>
      <c r="DY80" s="224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429"/>
      <c r="EM80" s="430"/>
      <c r="EN80" s="430"/>
      <c r="EO80" s="430"/>
      <c r="EP80" s="430"/>
      <c r="EQ80" s="430"/>
      <c r="ER80" s="430"/>
      <c r="ES80" s="430"/>
      <c r="ET80" s="430"/>
      <c r="EU80" s="430"/>
      <c r="EV80" s="430"/>
      <c r="EW80" s="430"/>
      <c r="EX80" s="430"/>
      <c r="EY80" s="430"/>
      <c r="EZ80" s="430"/>
      <c r="FA80" s="430"/>
      <c r="FB80" s="430"/>
      <c r="FC80" s="430"/>
      <c r="FD80" s="430"/>
      <c r="FE80" s="430"/>
      <c r="FF80" s="430"/>
    </row>
    <row r="81" spans="1:162" ht="15" customHeight="1">
      <c r="A81" s="431" t="s">
        <v>517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2"/>
      <c r="BI81" s="74" t="s">
        <v>238</v>
      </c>
      <c r="BJ81" s="75"/>
      <c r="BK81" s="75"/>
      <c r="BL81" s="75"/>
      <c r="BM81" s="75"/>
      <c r="BN81" s="433"/>
      <c r="BO81" s="224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6"/>
      <c r="CF81" s="224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6"/>
      <c r="CW81" s="224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6"/>
      <c r="DK81" s="224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6"/>
      <c r="DY81" s="224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429"/>
      <c r="EM81" s="430"/>
      <c r="EN81" s="430"/>
      <c r="EO81" s="430"/>
      <c r="EP81" s="430"/>
      <c r="EQ81" s="430"/>
      <c r="ER81" s="430"/>
      <c r="ES81" s="430"/>
      <c r="ET81" s="430"/>
      <c r="EU81" s="430"/>
      <c r="EV81" s="430"/>
      <c r="EW81" s="430"/>
      <c r="EX81" s="430"/>
      <c r="EY81" s="430"/>
      <c r="EZ81" s="430"/>
      <c r="FA81" s="430"/>
      <c r="FB81" s="430"/>
      <c r="FC81" s="430"/>
      <c r="FD81" s="430"/>
      <c r="FE81" s="430"/>
      <c r="FF81" s="430"/>
    </row>
    <row r="82" spans="1:162" ht="24" customHeight="1">
      <c r="A82" s="431" t="s">
        <v>244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  <c r="BA82" s="431"/>
      <c r="BB82" s="431"/>
      <c r="BC82" s="431"/>
      <c r="BD82" s="431"/>
      <c r="BE82" s="431"/>
      <c r="BF82" s="431"/>
      <c r="BG82" s="431"/>
      <c r="BH82" s="432"/>
      <c r="BI82" s="102" t="s">
        <v>239</v>
      </c>
      <c r="BJ82" s="97"/>
      <c r="BK82" s="97"/>
      <c r="BL82" s="97"/>
      <c r="BM82" s="97"/>
      <c r="BN82" s="438"/>
      <c r="BO82" s="347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9"/>
      <c r="CF82" s="347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9"/>
      <c r="CW82" s="347"/>
      <c r="CX82" s="348"/>
      <c r="CY82" s="348"/>
      <c r="CZ82" s="348"/>
      <c r="DA82" s="348"/>
      <c r="DB82" s="348"/>
      <c r="DC82" s="348"/>
      <c r="DD82" s="348"/>
      <c r="DE82" s="348"/>
      <c r="DF82" s="348"/>
      <c r="DG82" s="348"/>
      <c r="DH82" s="348"/>
      <c r="DI82" s="348"/>
      <c r="DJ82" s="349"/>
      <c r="DK82" s="347"/>
      <c r="DL82" s="348"/>
      <c r="DM82" s="348"/>
      <c r="DN82" s="348"/>
      <c r="DO82" s="348"/>
      <c r="DP82" s="348"/>
      <c r="DQ82" s="348"/>
      <c r="DR82" s="348"/>
      <c r="DS82" s="348"/>
      <c r="DT82" s="348"/>
      <c r="DU82" s="348"/>
      <c r="DV82" s="348"/>
      <c r="DW82" s="348"/>
      <c r="DX82" s="349"/>
      <c r="DY82" s="347"/>
      <c r="DZ82" s="34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348"/>
      <c r="EL82" s="426"/>
      <c r="EM82" s="430"/>
      <c r="EN82" s="430"/>
      <c r="EO82" s="430"/>
      <c r="EP82" s="430"/>
      <c r="EQ82" s="430"/>
      <c r="ER82" s="430"/>
      <c r="ES82" s="430"/>
      <c r="ET82" s="430"/>
      <c r="EU82" s="430"/>
      <c r="EV82" s="430"/>
      <c r="EW82" s="430"/>
      <c r="EX82" s="430"/>
      <c r="EY82" s="430"/>
      <c r="EZ82" s="430"/>
      <c r="FA82" s="430"/>
      <c r="FB82" s="430"/>
      <c r="FC82" s="430"/>
      <c r="FD82" s="430"/>
      <c r="FE82" s="430"/>
      <c r="FF82" s="430"/>
    </row>
    <row r="83" spans="1:162" ht="23.25" customHeight="1">
      <c r="A83" s="431" t="s">
        <v>518</v>
      </c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431"/>
      <c r="BG83" s="431"/>
      <c r="BH83" s="432"/>
      <c r="BI83" s="74" t="s">
        <v>240</v>
      </c>
      <c r="BJ83" s="75"/>
      <c r="BK83" s="75"/>
      <c r="BL83" s="75"/>
      <c r="BM83" s="75"/>
      <c r="BN83" s="433"/>
      <c r="BO83" s="224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6"/>
      <c r="CF83" s="224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6"/>
      <c r="CW83" s="224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6"/>
      <c r="DK83" s="224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6"/>
      <c r="DY83" s="224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429"/>
      <c r="EM83" s="430"/>
      <c r="EN83" s="430"/>
      <c r="EO83" s="430"/>
      <c r="EP83" s="430"/>
      <c r="EQ83" s="430"/>
      <c r="ER83" s="430"/>
      <c r="ES83" s="430"/>
      <c r="ET83" s="430"/>
      <c r="EU83" s="430"/>
      <c r="EV83" s="430"/>
      <c r="EW83" s="430"/>
      <c r="EX83" s="430"/>
      <c r="EY83" s="430"/>
      <c r="EZ83" s="430"/>
      <c r="FA83" s="430"/>
      <c r="FB83" s="430"/>
      <c r="FC83" s="430"/>
      <c r="FD83" s="430"/>
      <c r="FE83" s="430"/>
      <c r="FF83" s="430"/>
    </row>
    <row r="84" spans="1:162" ht="15" customHeight="1">
      <c r="A84" s="431" t="s">
        <v>245</v>
      </c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2"/>
      <c r="BI84" s="74" t="s">
        <v>241</v>
      </c>
      <c r="BJ84" s="75"/>
      <c r="BK84" s="75"/>
      <c r="BL84" s="75"/>
      <c r="BM84" s="75"/>
      <c r="BN84" s="433"/>
      <c r="BO84" s="224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6"/>
      <c r="CF84" s="224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6"/>
      <c r="CW84" s="224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6"/>
      <c r="DK84" s="224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6"/>
      <c r="DY84" s="224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429"/>
      <c r="EM84" s="430"/>
      <c r="EN84" s="430"/>
      <c r="EO84" s="430"/>
      <c r="EP84" s="430"/>
      <c r="EQ84" s="430"/>
      <c r="ER84" s="430"/>
      <c r="ES84" s="430"/>
      <c r="ET84" s="430"/>
      <c r="EU84" s="430"/>
      <c r="EV84" s="430"/>
      <c r="EW84" s="430"/>
      <c r="EX84" s="430"/>
      <c r="EY84" s="430"/>
      <c r="EZ84" s="430"/>
      <c r="FA84" s="430"/>
      <c r="FB84" s="430"/>
      <c r="FC84" s="430"/>
      <c r="FD84" s="430"/>
      <c r="FE84" s="430"/>
      <c r="FF84" s="430"/>
    </row>
    <row r="85" spans="1:162" ht="15" customHeight="1">
      <c r="A85" s="431" t="s">
        <v>246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2"/>
      <c r="BI85" s="74" t="s">
        <v>242</v>
      </c>
      <c r="BJ85" s="75"/>
      <c r="BK85" s="75"/>
      <c r="BL85" s="75"/>
      <c r="BM85" s="75"/>
      <c r="BN85" s="433"/>
      <c r="BO85" s="224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6"/>
      <c r="CF85" s="224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6"/>
      <c r="CW85" s="224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6"/>
      <c r="DK85" s="224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6"/>
      <c r="DY85" s="224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429"/>
      <c r="EM85" s="430"/>
      <c r="EN85" s="430"/>
      <c r="EO85" s="430"/>
      <c r="EP85" s="430"/>
      <c r="EQ85" s="430"/>
      <c r="ER85" s="430"/>
      <c r="ES85" s="430"/>
      <c r="ET85" s="430"/>
      <c r="EU85" s="430"/>
      <c r="EV85" s="430"/>
      <c r="EW85" s="430"/>
      <c r="EX85" s="430"/>
      <c r="EY85" s="430"/>
      <c r="EZ85" s="430"/>
      <c r="FA85" s="430"/>
      <c r="FB85" s="430"/>
      <c r="FC85" s="430"/>
      <c r="FD85" s="430"/>
      <c r="FE85" s="430"/>
      <c r="FF85" s="430"/>
    </row>
    <row r="86" spans="1:162" ht="23.25" customHeight="1">
      <c r="A86" s="445" t="s">
        <v>519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5"/>
      <c r="BE86" s="445"/>
      <c r="BF86" s="445"/>
      <c r="BG86" s="445"/>
      <c r="BH86" s="446"/>
      <c r="BI86" s="104" t="s">
        <v>243</v>
      </c>
      <c r="BJ86" s="105"/>
      <c r="BK86" s="105"/>
      <c r="BL86" s="105"/>
      <c r="BM86" s="105"/>
      <c r="BN86" s="447"/>
      <c r="BO86" s="255"/>
      <c r="BP86" s="256"/>
      <c r="BQ86" s="256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7"/>
      <c r="CF86" s="255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56"/>
      <c r="CS86" s="256"/>
      <c r="CT86" s="256"/>
      <c r="CU86" s="256"/>
      <c r="CV86" s="257"/>
      <c r="CW86" s="255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7"/>
      <c r="DK86" s="255"/>
      <c r="DL86" s="256"/>
      <c r="DM86" s="256"/>
      <c r="DN86" s="256"/>
      <c r="DO86" s="256"/>
      <c r="DP86" s="256"/>
      <c r="DQ86" s="256"/>
      <c r="DR86" s="256"/>
      <c r="DS86" s="256"/>
      <c r="DT86" s="256"/>
      <c r="DU86" s="256"/>
      <c r="DV86" s="256"/>
      <c r="DW86" s="256"/>
      <c r="DX86" s="257"/>
      <c r="DY86" s="255"/>
      <c r="DZ86" s="256"/>
      <c r="EA86" s="256"/>
      <c r="EB86" s="256"/>
      <c r="EC86" s="256"/>
      <c r="ED86" s="256"/>
      <c r="EE86" s="256"/>
      <c r="EF86" s="256"/>
      <c r="EG86" s="256"/>
      <c r="EH86" s="256"/>
      <c r="EI86" s="256"/>
      <c r="EJ86" s="256"/>
      <c r="EK86" s="256"/>
      <c r="EL86" s="436"/>
      <c r="EM86" s="435"/>
      <c r="EN86" s="435"/>
      <c r="EO86" s="435"/>
      <c r="EP86" s="435"/>
      <c r="EQ86" s="435"/>
      <c r="ER86" s="435"/>
      <c r="ES86" s="435"/>
      <c r="ET86" s="435"/>
      <c r="EU86" s="435"/>
      <c r="EV86" s="435"/>
      <c r="EW86" s="435"/>
      <c r="EX86" s="435"/>
      <c r="EY86" s="435"/>
      <c r="EZ86" s="435"/>
      <c r="FA86" s="435"/>
      <c r="FB86" s="435"/>
      <c r="FC86" s="435"/>
      <c r="FD86" s="435"/>
      <c r="FE86" s="435"/>
      <c r="FF86" s="435"/>
    </row>
    <row r="87" spans="1:162" s="30" customFormat="1" ht="2.25" customHeight="1" thickBo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424"/>
      <c r="BI87" s="425"/>
      <c r="BJ87" s="421"/>
      <c r="BK87" s="421"/>
      <c r="BL87" s="421"/>
      <c r="BM87" s="421"/>
      <c r="BN87" s="422"/>
      <c r="BO87" s="227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9"/>
      <c r="CF87" s="227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9"/>
      <c r="CW87" s="227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9"/>
      <c r="DK87" s="420"/>
      <c r="DL87" s="421"/>
      <c r="DM87" s="421"/>
      <c r="DN87" s="421"/>
      <c r="DO87" s="421"/>
      <c r="DP87" s="421"/>
      <c r="DQ87" s="421"/>
      <c r="DR87" s="421"/>
      <c r="DS87" s="421"/>
      <c r="DT87" s="421"/>
      <c r="DU87" s="421"/>
      <c r="DV87" s="421"/>
      <c r="DW87" s="421"/>
      <c r="DX87" s="422"/>
      <c r="DY87" s="420"/>
      <c r="DZ87" s="421"/>
      <c r="EA87" s="421"/>
      <c r="EB87" s="421"/>
      <c r="EC87" s="421"/>
      <c r="ED87" s="421"/>
      <c r="EE87" s="421"/>
      <c r="EF87" s="421"/>
      <c r="EG87" s="421"/>
      <c r="EH87" s="421"/>
      <c r="EI87" s="421"/>
      <c r="EJ87" s="421"/>
      <c r="EK87" s="421"/>
      <c r="EL87" s="423"/>
      <c r="EM87" s="427"/>
      <c r="EN87" s="428"/>
      <c r="EO87" s="428"/>
      <c r="EP87" s="428"/>
      <c r="EQ87" s="428"/>
      <c r="ER87" s="428"/>
      <c r="ES87" s="428"/>
      <c r="ET87" s="428"/>
      <c r="EU87" s="428"/>
      <c r="EV87" s="428"/>
      <c r="EW87" s="428"/>
      <c r="EX87" s="428"/>
      <c r="EY87" s="428"/>
      <c r="EZ87" s="428"/>
      <c r="FA87" s="428"/>
      <c r="FB87" s="428"/>
      <c r="FC87" s="428"/>
      <c r="FD87" s="428"/>
      <c r="FE87" s="428"/>
      <c r="FF87" s="428"/>
    </row>
    <row r="88" spans="143:162" ht="3" customHeight="1"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</row>
    <row r="89" ht="15" customHeight="1">
      <c r="FF89" s="22" t="s">
        <v>479</v>
      </c>
    </row>
    <row r="90" spans="1:162" ht="22.5" customHeight="1">
      <c r="A90" s="413" t="s">
        <v>207</v>
      </c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413"/>
      <c r="AN90" s="413"/>
      <c r="AO90" s="413"/>
      <c r="AP90" s="413"/>
      <c r="AQ90" s="413"/>
      <c r="AR90" s="413"/>
      <c r="AS90" s="413"/>
      <c r="AT90" s="413"/>
      <c r="AU90" s="413"/>
      <c r="AV90" s="413"/>
      <c r="AW90" s="413"/>
      <c r="AX90" s="413"/>
      <c r="AY90" s="413"/>
      <c r="AZ90" s="413"/>
      <c r="BA90" s="413"/>
      <c r="BB90" s="413"/>
      <c r="BC90" s="413"/>
      <c r="BD90" s="413"/>
      <c r="BE90" s="413"/>
      <c r="BF90" s="413"/>
      <c r="BG90" s="413"/>
      <c r="BH90" s="414"/>
      <c r="BI90" s="417" t="s">
        <v>72</v>
      </c>
      <c r="BJ90" s="413"/>
      <c r="BK90" s="413"/>
      <c r="BL90" s="413"/>
      <c r="BM90" s="413"/>
      <c r="BN90" s="414"/>
      <c r="BO90" s="366" t="s">
        <v>50</v>
      </c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87"/>
      <c r="CW90" s="417" t="s">
        <v>209</v>
      </c>
      <c r="CX90" s="413"/>
      <c r="CY90" s="413"/>
      <c r="CZ90" s="413"/>
      <c r="DA90" s="413"/>
      <c r="DB90" s="413"/>
      <c r="DC90" s="413"/>
      <c r="DD90" s="413"/>
      <c r="DE90" s="413"/>
      <c r="DF90" s="413"/>
      <c r="DG90" s="413"/>
      <c r="DH90" s="413"/>
      <c r="DI90" s="413"/>
      <c r="DJ90" s="414"/>
      <c r="DK90" s="410" t="s">
        <v>485</v>
      </c>
      <c r="DL90" s="411"/>
      <c r="DM90" s="411"/>
      <c r="DN90" s="411"/>
      <c r="DO90" s="411"/>
      <c r="DP90" s="411"/>
      <c r="DQ90" s="411"/>
      <c r="DR90" s="411"/>
      <c r="DS90" s="411"/>
      <c r="DT90" s="411"/>
      <c r="DU90" s="411"/>
      <c r="DV90" s="411"/>
      <c r="DW90" s="411"/>
      <c r="DX90" s="411"/>
      <c r="DY90" s="411"/>
      <c r="DZ90" s="411"/>
      <c r="EA90" s="411"/>
      <c r="EB90" s="411"/>
      <c r="EC90" s="411"/>
      <c r="ED90" s="411"/>
      <c r="EE90" s="411"/>
      <c r="EF90" s="411"/>
      <c r="EG90" s="411"/>
      <c r="EH90" s="411"/>
      <c r="EI90" s="411"/>
      <c r="EJ90" s="411"/>
      <c r="EK90" s="411"/>
      <c r="EL90" s="412"/>
      <c r="EM90" s="417" t="s">
        <v>208</v>
      </c>
      <c r="EN90" s="413"/>
      <c r="EO90" s="413"/>
      <c r="EP90" s="413"/>
      <c r="EQ90" s="413"/>
      <c r="ER90" s="413"/>
      <c r="ES90" s="413"/>
      <c r="ET90" s="413"/>
      <c r="EU90" s="413"/>
      <c r="EV90" s="413"/>
      <c r="EW90" s="413"/>
      <c r="EX90" s="413"/>
      <c r="EY90" s="413"/>
      <c r="EZ90" s="413"/>
      <c r="FA90" s="413"/>
      <c r="FB90" s="413"/>
      <c r="FC90" s="413"/>
      <c r="FD90" s="413"/>
      <c r="FE90" s="413"/>
      <c r="FF90" s="413"/>
    </row>
    <row r="91" spans="1:162" ht="45.75" customHeight="1">
      <c r="A91" s="415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5"/>
      <c r="BH91" s="416"/>
      <c r="BI91" s="418"/>
      <c r="BJ91" s="415"/>
      <c r="BK91" s="415"/>
      <c r="BL91" s="415"/>
      <c r="BM91" s="415"/>
      <c r="BN91" s="416"/>
      <c r="BO91" s="410" t="s">
        <v>535</v>
      </c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2"/>
      <c r="CF91" s="410" t="s">
        <v>536</v>
      </c>
      <c r="CG91" s="411"/>
      <c r="CH91" s="411"/>
      <c r="CI91" s="411"/>
      <c r="CJ91" s="411"/>
      <c r="CK91" s="411"/>
      <c r="CL91" s="411"/>
      <c r="CM91" s="411"/>
      <c r="CN91" s="411"/>
      <c r="CO91" s="411"/>
      <c r="CP91" s="411"/>
      <c r="CQ91" s="411"/>
      <c r="CR91" s="411"/>
      <c r="CS91" s="411"/>
      <c r="CT91" s="411"/>
      <c r="CU91" s="411"/>
      <c r="CV91" s="412"/>
      <c r="CW91" s="418"/>
      <c r="CX91" s="415"/>
      <c r="CY91" s="415"/>
      <c r="CZ91" s="415"/>
      <c r="DA91" s="415"/>
      <c r="DB91" s="415"/>
      <c r="DC91" s="415"/>
      <c r="DD91" s="415"/>
      <c r="DE91" s="415"/>
      <c r="DF91" s="415"/>
      <c r="DG91" s="415"/>
      <c r="DH91" s="415"/>
      <c r="DI91" s="415"/>
      <c r="DJ91" s="416"/>
      <c r="DK91" s="410" t="s">
        <v>86</v>
      </c>
      <c r="DL91" s="411"/>
      <c r="DM91" s="411"/>
      <c r="DN91" s="411"/>
      <c r="DO91" s="411"/>
      <c r="DP91" s="411"/>
      <c r="DQ91" s="411"/>
      <c r="DR91" s="411"/>
      <c r="DS91" s="411"/>
      <c r="DT91" s="411"/>
      <c r="DU91" s="411"/>
      <c r="DV91" s="411"/>
      <c r="DW91" s="411"/>
      <c r="DX91" s="412"/>
      <c r="DY91" s="410" t="s">
        <v>87</v>
      </c>
      <c r="DZ91" s="411"/>
      <c r="EA91" s="411"/>
      <c r="EB91" s="411"/>
      <c r="EC91" s="411"/>
      <c r="ED91" s="411"/>
      <c r="EE91" s="411"/>
      <c r="EF91" s="411"/>
      <c r="EG91" s="411"/>
      <c r="EH91" s="411"/>
      <c r="EI91" s="411"/>
      <c r="EJ91" s="411"/>
      <c r="EK91" s="411"/>
      <c r="EL91" s="412"/>
      <c r="EM91" s="418"/>
      <c r="EN91" s="415"/>
      <c r="EO91" s="415"/>
      <c r="EP91" s="415"/>
      <c r="EQ91" s="415"/>
      <c r="ER91" s="415"/>
      <c r="ES91" s="415"/>
      <c r="ET91" s="415"/>
      <c r="EU91" s="415"/>
      <c r="EV91" s="415"/>
      <c r="EW91" s="415"/>
      <c r="EX91" s="415"/>
      <c r="EY91" s="415"/>
      <c r="EZ91" s="415"/>
      <c r="FA91" s="415"/>
      <c r="FB91" s="415"/>
      <c r="FC91" s="415"/>
      <c r="FD91" s="415"/>
      <c r="FE91" s="415"/>
      <c r="FF91" s="415"/>
    </row>
    <row r="92" spans="1:162" ht="12" thickBot="1">
      <c r="A92" s="367">
        <v>1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87"/>
      <c r="BI92" s="92">
        <v>2</v>
      </c>
      <c r="BJ92" s="93"/>
      <c r="BK92" s="93"/>
      <c r="BL92" s="93"/>
      <c r="BM92" s="93"/>
      <c r="BN92" s="94"/>
      <c r="BO92" s="92">
        <v>3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4"/>
      <c r="CF92" s="92">
        <v>4</v>
      </c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4"/>
      <c r="CW92" s="92">
        <v>5</v>
      </c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4"/>
      <c r="DK92" s="92">
        <v>6</v>
      </c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4"/>
      <c r="DY92" s="92">
        <v>7</v>
      </c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4"/>
      <c r="EM92" s="92">
        <v>8</v>
      </c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</row>
    <row r="93" spans="1:162" ht="15" customHeight="1">
      <c r="A93" s="127" t="s">
        <v>253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456"/>
      <c r="BI93" s="83" t="s">
        <v>247</v>
      </c>
      <c r="BJ93" s="84"/>
      <c r="BK93" s="84"/>
      <c r="BL93" s="84"/>
      <c r="BM93" s="84"/>
      <c r="BN93" s="439"/>
      <c r="BO93" s="289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1"/>
      <c r="CF93" s="289"/>
      <c r="CG93" s="290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0"/>
      <c r="CV93" s="291"/>
      <c r="CW93" s="289"/>
      <c r="CX93" s="290"/>
      <c r="CY93" s="290"/>
      <c r="CZ93" s="290"/>
      <c r="DA93" s="290"/>
      <c r="DB93" s="290"/>
      <c r="DC93" s="290"/>
      <c r="DD93" s="290"/>
      <c r="DE93" s="290"/>
      <c r="DF93" s="290"/>
      <c r="DG93" s="290"/>
      <c r="DH93" s="290"/>
      <c r="DI93" s="290"/>
      <c r="DJ93" s="291"/>
      <c r="DK93" s="289"/>
      <c r="DL93" s="290"/>
      <c r="DM93" s="290"/>
      <c r="DN93" s="290"/>
      <c r="DO93" s="290"/>
      <c r="DP93" s="290"/>
      <c r="DQ93" s="290"/>
      <c r="DR93" s="290"/>
      <c r="DS93" s="290"/>
      <c r="DT93" s="290"/>
      <c r="DU93" s="290"/>
      <c r="DV93" s="290"/>
      <c r="DW93" s="290"/>
      <c r="DX93" s="291"/>
      <c r="DY93" s="289"/>
      <c r="DZ93" s="290"/>
      <c r="EA93" s="290"/>
      <c r="EB93" s="290"/>
      <c r="EC93" s="290"/>
      <c r="ED93" s="290"/>
      <c r="EE93" s="290"/>
      <c r="EF93" s="290"/>
      <c r="EG93" s="290"/>
      <c r="EH93" s="290"/>
      <c r="EI93" s="290"/>
      <c r="EJ93" s="290"/>
      <c r="EK93" s="290"/>
      <c r="EL93" s="437"/>
      <c r="EM93" s="430"/>
      <c r="EN93" s="430"/>
      <c r="EO93" s="430"/>
      <c r="EP93" s="430"/>
      <c r="EQ93" s="430"/>
      <c r="ER93" s="430"/>
      <c r="ES93" s="430"/>
      <c r="ET93" s="430"/>
      <c r="EU93" s="430"/>
      <c r="EV93" s="430"/>
      <c r="EW93" s="430"/>
      <c r="EX93" s="430"/>
      <c r="EY93" s="430"/>
      <c r="EZ93" s="430"/>
      <c r="FA93" s="430"/>
      <c r="FB93" s="430"/>
      <c r="FC93" s="430"/>
      <c r="FD93" s="430"/>
      <c r="FE93" s="430"/>
      <c r="FF93" s="430"/>
    </row>
    <row r="94" spans="1:162" ht="12.75" customHeight="1">
      <c r="A94" s="458" t="s">
        <v>92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9"/>
      <c r="BI94" s="104"/>
      <c r="BJ94" s="105"/>
      <c r="BK94" s="105"/>
      <c r="BL94" s="105"/>
      <c r="BM94" s="105"/>
      <c r="BN94" s="447"/>
      <c r="BO94" s="255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7"/>
      <c r="CF94" s="255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6"/>
      <c r="CS94" s="256"/>
      <c r="CT94" s="256"/>
      <c r="CU94" s="256"/>
      <c r="CV94" s="257"/>
      <c r="CW94" s="255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7"/>
      <c r="DK94" s="255"/>
      <c r="DL94" s="256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7"/>
      <c r="DY94" s="255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436"/>
      <c r="EM94" s="435"/>
      <c r="EN94" s="435"/>
      <c r="EO94" s="435"/>
      <c r="EP94" s="435"/>
      <c r="EQ94" s="435"/>
      <c r="ER94" s="435"/>
      <c r="ES94" s="435"/>
      <c r="ET94" s="435"/>
      <c r="EU94" s="435"/>
      <c r="EV94" s="435"/>
      <c r="EW94" s="435"/>
      <c r="EX94" s="435"/>
      <c r="EY94" s="435"/>
      <c r="EZ94" s="435"/>
      <c r="FA94" s="435"/>
      <c r="FB94" s="435"/>
      <c r="FC94" s="435"/>
      <c r="FD94" s="435"/>
      <c r="FE94" s="435"/>
      <c r="FF94" s="435"/>
    </row>
    <row r="95" spans="1:162" ht="15" customHeight="1">
      <c r="A95" s="440" t="s">
        <v>254</v>
      </c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1"/>
      <c r="BI95" s="102" t="s">
        <v>248</v>
      </c>
      <c r="BJ95" s="97"/>
      <c r="BK95" s="97"/>
      <c r="BL95" s="97"/>
      <c r="BM95" s="97"/>
      <c r="BN95" s="438"/>
      <c r="BO95" s="347"/>
      <c r="BP95" s="348"/>
      <c r="BQ95" s="348"/>
      <c r="BR95" s="348"/>
      <c r="BS95" s="348"/>
      <c r="BT95" s="348"/>
      <c r="BU95" s="348"/>
      <c r="BV95" s="348"/>
      <c r="BW95" s="348"/>
      <c r="BX95" s="348"/>
      <c r="BY95" s="348"/>
      <c r="BZ95" s="348"/>
      <c r="CA95" s="348"/>
      <c r="CB95" s="348"/>
      <c r="CC95" s="348"/>
      <c r="CD95" s="348"/>
      <c r="CE95" s="349"/>
      <c r="CF95" s="347"/>
      <c r="CG95" s="348"/>
      <c r="CH95" s="348"/>
      <c r="CI95" s="348"/>
      <c r="CJ95" s="348"/>
      <c r="CK95" s="348"/>
      <c r="CL95" s="348"/>
      <c r="CM95" s="348"/>
      <c r="CN95" s="348"/>
      <c r="CO95" s="348"/>
      <c r="CP95" s="348"/>
      <c r="CQ95" s="348"/>
      <c r="CR95" s="348"/>
      <c r="CS95" s="348"/>
      <c r="CT95" s="348"/>
      <c r="CU95" s="348"/>
      <c r="CV95" s="349"/>
      <c r="CW95" s="347"/>
      <c r="CX95" s="348"/>
      <c r="CY95" s="348"/>
      <c r="CZ95" s="348"/>
      <c r="DA95" s="348"/>
      <c r="DB95" s="348"/>
      <c r="DC95" s="348"/>
      <c r="DD95" s="348"/>
      <c r="DE95" s="348"/>
      <c r="DF95" s="348"/>
      <c r="DG95" s="348"/>
      <c r="DH95" s="348"/>
      <c r="DI95" s="348"/>
      <c r="DJ95" s="349"/>
      <c r="DK95" s="347"/>
      <c r="DL95" s="348"/>
      <c r="DM95" s="348"/>
      <c r="DN95" s="348"/>
      <c r="DO95" s="348"/>
      <c r="DP95" s="348"/>
      <c r="DQ95" s="348"/>
      <c r="DR95" s="348"/>
      <c r="DS95" s="348"/>
      <c r="DT95" s="348"/>
      <c r="DU95" s="348"/>
      <c r="DV95" s="348"/>
      <c r="DW95" s="348"/>
      <c r="DX95" s="349"/>
      <c r="DY95" s="347"/>
      <c r="DZ95" s="348"/>
      <c r="EA95" s="348"/>
      <c r="EB95" s="348"/>
      <c r="EC95" s="348"/>
      <c r="ED95" s="348"/>
      <c r="EE95" s="348"/>
      <c r="EF95" s="348"/>
      <c r="EG95" s="348"/>
      <c r="EH95" s="348"/>
      <c r="EI95" s="348"/>
      <c r="EJ95" s="348"/>
      <c r="EK95" s="348"/>
      <c r="EL95" s="426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/>
      <c r="FF95" s="434"/>
    </row>
    <row r="96" spans="1:162" ht="15" customHeight="1">
      <c r="A96" s="431" t="s">
        <v>255</v>
      </c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2"/>
      <c r="BI96" s="74" t="s">
        <v>249</v>
      </c>
      <c r="BJ96" s="75"/>
      <c r="BK96" s="75"/>
      <c r="BL96" s="75"/>
      <c r="BM96" s="75"/>
      <c r="BN96" s="433"/>
      <c r="BO96" s="224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6"/>
      <c r="CF96" s="224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6"/>
      <c r="CW96" s="224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6"/>
      <c r="DK96" s="224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6"/>
      <c r="DY96" s="224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429"/>
      <c r="EM96" s="430"/>
      <c r="EN96" s="430"/>
      <c r="EO96" s="430"/>
      <c r="EP96" s="430"/>
      <c r="EQ96" s="430"/>
      <c r="ER96" s="430"/>
      <c r="ES96" s="430"/>
      <c r="ET96" s="430"/>
      <c r="EU96" s="430"/>
      <c r="EV96" s="430"/>
      <c r="EW96" s="430"/>
      <c r="EX96" s="430"/>
      <c r="EY96" s="430"/>
      <c r="EZ96" s="430"/>
      <c r="FA96" s="430"/>
      <c r="FB96" s="430"/>
      <c r="FC96" s="430"/>
      <c r="FD96" s="430"/>
      <c r="FE96" s="430"/>
      <c r="FF96" s="430"/>
    </row>
    <row r="97" spans="1:162" ht="15" customHeight="1">
      <c r="A97" s="431" t="s">
        <v>256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/>
      <c r="AV97" s="431"/>
      <c r="AW97" s="431"/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2"/>
      <c r="BI97" s="74" t="s">
        <v>250</v>
      </c>
      <c r="BJ97" s="75"/>
      <c r="BK97" s="75"/>
      <c r="BL97" s="75"/>
      <c r="BM97" s="75"/>
      <c r="BN97" s="433"/>
      <c r="BO97" s="224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6"/>
      <c r="CF97" s="224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6"/>
      <c r="CW97" s="224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6"/>
      <c r="DK97" s="224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6"/>
      <c r="DY97" s="224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429"/>
      <c r="EM97" s="430"/>
      <c r="EN97" s="430"/>
      <c r="EO97" s="430"/>
      <c r="EP97" s="430"/>
      <c r="EQ97" s="430"/>
      <c r="ER97" s="430"/>
      <c r="ES97" s="430"/>
      <c r="ET97" s="430"/>
      <c r="EU97" s="430"/>
      <c r="EV97" s="430"/>
      <c r="EW97" s="430"/>
      <c r="EX97" s="430"/>
      <c r="EY97" s="430"/>
      <c r="EZ97" s="430"/>
      <c r="FA97" s="430"/>
      <c r="FB97" s="430"/>
      <c r="FC97" s="430"/>
      <c r="FD97" s="430"/>
      <c r="FE97" s="430"/>
      <c r="FF97" s="430"/>
    </row>
    <row r="98" spans="1:162" ht="15" customHeight="1">
      <c r="A98" s="127" t="s">
        <v>257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456"/>
      <c r="BI98" s="74" t="s">
        <v>153</v>
      </c>
      <c r="BJ98" s="75"/>
      <c r="BK98" s="75"/>
      <c r="BL98" s="75"/>
      <c r="BM98" s="75"/>
      <c r="BN98" s="433"/>
      <c r="BO98" s="224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6"/>
      <c r="CF98" s="224">
        <v>1224192</v>
      </c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6"/>
      <c r="CW98" s="224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6"/>
      <c r="DK98" s="224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6"/>
      <c r="DY98" s="224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429"/>
      <c r="EM98" s="430"/>
      <c r="EN98" s="430"/>
      <c r="EO98" s="430"/>
      <c r="EP98" s="430"/>
      <c r="EQ98" s="430"/>
      <c r="ER98" s="430"/>
      <c r="ES98" s="430"/>
      <c r="ET98" s="430"/>
      <c r="EU98" s="430"/>
      <c r="EV98" s="430"/>
      <c r="EW98" s="430"/>
      <c r="EX98" s="430"/>
      <c r="EY98" s="430"/>
      <c r="EZ98" s="430"/>
      <c r="FA98" s="430"/>
      <c r="FB98" s="430"/>
      <c r="FC98" s="430"/>
      <c r="FD98" s="430"/>
      <c r="FE98" s="430"/>
      <c r="FF98" s="430"/>
    </row>
    <row r="99" spans="1:162" s="6" customFormat="1" ht="15" customHeight="1">
      <c r="A99" s="127" t="s">
        <v>258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456"/>
      <c r="BI99" s="74" t="s">
        <v>251</v>
      </c>
      <c r="BJ99" s="75"/>
      <c r="BK99" s="75"/>
      <c r="BL99" s="75"/>
      <c r="BM99" s="75"/>
      <c r="BN99" s="433"/>
      <c r="BO99" s="224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6"/>
      <c r="CF99" s="224">
        <v>19173.71</v>
      </c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6"/>
      <c r="CW99" s="224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6"/>
      <c r="DK99" s="224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6"/>
      <c r="DY99" s="224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429"/>
      <c r="EM99" s="430"/>
      <c r="EN99" s="430"/>
      <c r="EO99" s="430"/>
      <c r="EP99" s="430"/>
      <c r="EQ99" s="430"/>
      <c r="ER99" s="430"/>
      <c r="ES99" s="430"/>
      <c r="ET99" s="430"/>
      <c r="EU99" s="430"/>
      <c r="EV99" s="430"/>
      <c r="EW99" s="430"/>
      <c r="EX99" s="430"/>
      <c r="EY99" s="430"/>
      <c r="EZ99" s="430"/>
      <c r="FA99" s="430"/>
      <c r="FB99" s="430"/>
      <c r="FC99" s="430"/>
      <c r="FD99" s="430"/>
      <c r="FE99" s="430"/>
      <c r="FF99" s="430"/>
    </row>
    <row r="100" spans="1:162" ht="15" customHeight="1">
      <c r="A100" s="127" t="s">
        <v>548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456"/>
      <c r="BI100" s="74" t="s">
        <v>252</v>
      </c>
      <c r="BJ100" s="75"/>
      <c r="BK100" s="75"/>
      <c r="BL100" s="75"/>
      <c r="BM100" s="75"/>
      <c r="BN100" s="433"/>
      <c r="BO100" s="224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6"/>
      <c r="CF100" s="224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6"/>
      <c r="CW100" s="224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6"/>
      <c r="DK100" s="224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6"/>
      <c r="DY100" s="224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429"/>
      <c r="EM100" s="430"/>
      <c r="EN100" s="430"/>
      <c r="EO100" s="430"/>
      <c r="EP100" s="430"/>
      <c r="EQ100" s="430"/>
      <c r="ER100" s="430"/>
      <c r="ES100" s="430"/>
      <c r="ET100" s="430"/>
      <c r="EU100" s="430"/>
      <c r="EV100" s="430"/>
      <c r="EW100" s="430"/>
      <c r="EX100" s="430"/>
      <c r="EY100" s="430"/>
      <c r="EZ100" s="430"/>
      <c r="FA100" s="430"/>
      <c r="FB100" s="430"/>
      <c r="FC100" s="430"/>
      <c r="FD100" s="430"/>
      <c r="FE100" s="430"/>
      <c r="FF100" s="430"/>
    </row>
    <row r="101" spans="1:162" ht="12.75" customHeight="1">
      <c r="A101" s="51" t="s">
        <v>92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2"/>
      <c r="BI101" s="460"/>
      <c r="BJ101" s="461"/>
      <c r="BK101" s="461"/>
      <c r="BL101" s="461"/>
      <c r="BM101" s="461"/>
      <c r="BN101" s="472"/>
      <c r="BO101" s="473"/>
      <c r="BP101" s="474"/>
      <c r="BQ101" s="474"/>
      <c r="BR101" s="474"/>
      <c r="BS101" s="474"/>
      <c r="BT101" s="474"/>
      <c r="BU101" s="474"/>
      <c r="BV101" s="474"/>
      <c r="BW101" s="474"/>
      <c r="BX101" s="474"/>
      <c r="BY101" s="474"/>
      <c r="BZ101" s="474"/>
      <c r="CA101" s="474"/>
      <c r="CB101" s="474"/>
      <c r="CC101" s="474"/>
      <c r="CD101" s="474"/>
      <c r="CE101" s="475"/>
      <c r="CF101" s="473"/>
      <c r="CG101" s="474"/>
      <c r="CH101" s="474"/>
      <c r="CI101" s="474"/>
      <c r="CJ101" s="474"/>
      <c r="CK101" s="474"/>
      <c r="CL101" s="474"/>
      <c r="CM101" s="474"/>
      <c r="CN101" s="474"/>
      <c r="CO101" s="474"/>
      <c r="CP101" s="474"/>
      <c r="CQ101" s="474"/>
      <c r="CR101" s="474"/>
      <c r="CS101" s="474"/>
      <c r="CT101" s="474"/>
      <c r="CU101" s="474"/>
      <c r="CV101" s="475"/>
      <c r="CW101" s="473"/>
      <c r="CX101" s="474"/>
      <c r="CY101" s="474"/>
      <c r="CZ101" s="474"/>
      <c r="DA101" s="474"/>
      <c r="DB101" s="474"/>
      <c r="DC101" s="474"/>
      <c r="DD101" s="474"/>
      <c r="DE101" s="474"/>
      <c r="DF101" s="474"/>
      <c r="DG101" s="474"/>
      <c r="DH101" s="474"/>
      <c r="DI101" s="474"/>
      <c r="DJ101" s="475"/>
      <c r="DK101" s="473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75"/>
      <c r="DY101" s="473"/>
      <c r="DZ101" s="474"/>
      <c r="EA101" s="474"/>
      <c r="EB101" s="474"/>
      <c r="EC101" s="474"/>
      <c r="ED101" s="474"/>
      <c r="EE101" s="474"/>
      <c r="EF101" s="474"/>
      <c r="EG101" s="474"/>
      <c r="EH101" s="474"/>
      <c r="EI101" s="474"/>
      <c r="EJ101" s="474"/>
      <c r="EK101" s="474"/>
      <c r="EL101" s="476"/>
      <c r="EM101" s="484"/>
      <c r="EN101" s="484"/>
      <c r="EO101" s="484"/>
      <c r="EP101" s="484"/>
      <c r="EQ101" s="484"/>
      <c r="ER101" s="484"/>
      <c r="ES101" s="484"/>
      <c r="ET101" s="484"/>
      <c r="EU101" s="484"/>
      <c r="EV101" s="484"/>
      <c r="EW101" s="484"/>
      <c r="EX101" s="484"/>
      <c r="EY101" s="484"/>
      <c r="EZ101" s="484"/>
      <c r="FA101" s="484"/>
      <c r="FB101" s="484"/>
      <c r="FC101" s="484"/>
      <c r="FD101" s="484"/>
      <c r="FE101" s="484"/>
      <c r="FF101" s="484"/>
    </row>
    <row r="102" spans="1:162" ht="15" customHeight="1">
      <c r="A102" s="440" t="s">
        <v>520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1"/>
      <c r="BI102" s="102" t="s">
        <v>259</v>
      </c>
      <c r="BJ102" s="97"/>
      <c r="BK102" s="97"/>
      <c r="BL102" s="97"/>
      <c r="BM102" s="97"/>
      <c r="BN102" s="438"/>
      <c r="BO102" s="347"/>
      <c r="BP102" s="348"/>
      <c r="BQ102" s="348"/>
      <c r="BR102" s="348"/>
      <c r="BS102" s="348"/>
      <c r="BT102" s="348"/>
      <c r="BU102" s="348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9"/>
      <c r="CF102" s="347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  <c r="CT102" s="348"/>
      <c r="CU102" s="348"/>
      <c r="CV102" s="349"/>
      <c r="CW102" s="347"/>
      <c r="CX102" s="348"/>
      <c r="CY102" s="348"/>
      <c r="CZ102" s="348"/>
      <c r="DA102" s="348"/>
      <c r="DB102" s="348"/>
      <c r="DC102" s="348"/>
      <c r="DD102" s="348"/>
      <c r="DE102" s="348"/>
      <c r="DF102" s="348"/>
      <c r="DG102" s="348"/>
      <c r="DH102" s="348"/>
      <c r="DI102" s="348"/>
      <c r="DJ102" s="349"/>
      <c r="DK102" s="347"/>
      <c r="DL102" s="348"/>
      <c r="DM102" s="348"/>
      <c r="DN102" s="348"/>
      <c r="DO102" s="348"/>
      <c r="DP102" s="348"/>
      <c r="DQ102" s="348"/>
      <c r="DR102" s="348"/>
      <c r="DS102" s="348"/>
      <c r="DT102" s="348"/>
      <c r="DU102" s="348"/>
      <c r="DV102" s="348"/>
      <c r="DW102" s="348"/>
      <c r="DX102" s="349"/>
      <c r="DY102" s="347"/>
      <c r="DZ102" s="348"/>
      <c r="EA102" s="348"/>
      <c r="EB102" s="348"/>
      <c r="EC102" s="348"/>
      <c r="ED102" s="348"/>
      <c r="EE102" s="348"/>
      <c r="EF102" s="348"/>
      <c r="EG102" s="348"/>
      <c r="EH102" s="348"/>
      <c r="EI102" s="348"/>
      <c r="EJ102" s="348"/>
      <c r="EK102" s="348"/>
      <c r="EL102" s="426"/>
      <c r="EM102" s="434"/>
      <c r="EN102" s="434"/>
      <c r="EO102" s="434"/>
      <c r="EP102" s="434"/>
      <c r="EQ102" s="434"/>
      <c r="ER102" s="434"/>
      <c r="ES102" s="434"/>
      <c r="ET102" s="434"/>
      <c r="EU102" s="434"/>
      <c r="EV102" s="434"/>
      <c r="EW102" s="434"/>
      <c r="EX102" s="434"/>
      <c r="EY102" s="434"/>
      <c r="EZ102" s="434"/>
      <c r="FA102" s="434"/>
      <c r="FB102" s="434"/>
      <c r="FC102" s="434"/>
      <c r="FD102" s="434"/>
      <c r="FE102" s="434"/>
      <c r="FF102" s="434"/>
    </row>
    <row r="103" spans="1:162" ht="22.5" customHeight="1">
      <c r="A103" s="431" t="s">
        <v>262</v>
      </c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  <c r="AU103" s="431"/>
      <c r="AV103" s="431"/>
      <c r="AW103" s="431"/>
      <c r="AX103" s="431"/>
      <c r="AY103" s="431"/>
      <c r="AZ103" s="431"/>
      <c r="BA103" s="431"/>
      <c r="BB103" s="431"/>
      <c r="BC103" s="431"/>
      <c r="BD103" s="431"/>
      <c r="BE103" s="431"/>
      <c r="BF103" s="431"/>
      <c r="BG103" s="431"/>
      <c r="BH103" s="432"/>
      <c r="BI103" s="74" t="s">
        <v>260</v>
      </c>
      <c r="BJ103" s="75"/>
      <c r="BK103" s="75"/>
      <c r="BL103" s="75"/>
      <c r="BM103" s="75"/>
      <c r="BN103" s="433"/>
      <c r="BO103" s="224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6"/>
      <c r="CF103" s="224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6"/>
      <c r="CW103" s="224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6"/>
      <c r="DK103" s="224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6"/>
      <c r="DY103" s="224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429"/>
      <c r="EM103" s="430"/>
      <c r="EN103" s="430"/>
      <c r="EO103" s="430"/>
      <c r="EP103" s="430"/>
      <c r="EQ103" s="430"/>
      <c r="ER103" s="430"/>
      <c r="ES103" s="430"/>
      <c r="ET103" s="430"/>
      <c r="EU103" s="430"/>
      <c r="EV103" s="430"/>
      <c r="EW103" s="430"/>
      <c r="EX103" s="430"/>
      <c r="EY103" s="430"/>
      <c r="EZ103" s="430"/>
      <c r="FA103" s="430"/>
      <c r="FB103" s="430"/>
      <c r="FC103" s="430"/>
      <c r="FD103" s="430"/>
      <c r="FE103" s="430"/>
      <c r="FF103" s="430"/>
    </row>
    <row r="104" spans="1:162" ht="15" customHeight="1">
      <c r="A104" s="127" t="s">
        <v>263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456"/>
      <c r="BI104" s="74" t="s">
        <v>261</v>
      </c>
      <c r="BJ104" s="75"/>
      <c r="BK104" s="75"/>
      <c r="BL104" s="75"/>
      <c r="BM104" s="75"/>
      <c r="BN104" s="433"/>
      <c r="BO104" s="224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6"/>
      <c r="CF104" s="224">
        <v>8427.22</v>
      </c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6"/>
      <c r="CW104" s="224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6"/>
      <c r="DK104" s="224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6"/>
      <c r="DY104" s="224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429"/>
      <c r="EM104" s="430"/>
      <c r="EN104" s="430"/>
      <c r="EO104" s="430"/>
      <c r="EP104" s="430"/>
      <c r="EQ104" s="430"/>
      <c r="ER104" s="430"/>
      <c r="ES104" s="430"/>
      <c r="ET104" s="430"/>
      <c r="EU104" s="430"/>
      <c r="EV104" s="430"/>
      <c r="EW104" s="430"/>
      <c r="EX104" s="430"/>
      <c r="EY104" s="430"/>
      <c r="EZ104" s="430"/>
      <c r="FA104" s="430"/>
      <c r="FB104" s="430"/>
      <c r="FC104" s="430"/>
      <c r="FD104" s="430"/>
      <c r="FE104" s="430"/>
      <c r="FF104" s="430"/>
    </row>
    <row r="105" spans="1:162" ht="15" customHeight="1">
      <c r="A105" s="127" t="s">
        <v>264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456"/>
      <c r="BI105" s="74" t="s">
        <v>155</v>
      </c>
      <c r="BJ105" s="75"/>
      <c r="BK105" s="75"/>
      <c r="BL105" s="75"/>
      <c r="BM105" s="75"/>
      <c r="BN105" s="433"/>
      <c r="BO105" s="224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6"/>
      <c r="CF105" s="224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6"/>
      <c r="CW105" s="224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6"/>
      <c r="DK105" s="224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6"/>
      <c r="DY105" s="224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429"/>
      <c r="EM105" s="430"/>
      <c r="EN105" s="430"/>
      <c r="EO105" s="430"/>
      <c r="EP105" s="430"/>
      <c r="EQ105" s="430"/>
      <c r="ER105" s="430"/>
      <c r="ES105" s="430"/>
      <c r="ET105" s="430"/>
      <c r="EU105" s="430"/>
      <c r="EV105" s="430"/>
      <c r="EW105" s="430"/>
      <c r="EX105" s="430"/>
      <c r="EY105" s="430"/>
      <c r="EZ105" s="430"/>
      <c r="FA105" s="430"/>
      <c r="FB105" s="430"/>
      <c r="FC105" s="430"/>
      <c r="FD105" s="430"/>
      <c r="FE105" s="430"/>
      <c r="FF105" s="430"/>
    </row>
    <row r="106" spans="1:162" ht="15" customHeight="1">
      <c r="A106" s="486" t="s">
        <v>267</v>
      </c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  <c r="BH106" s="487"/>
      <c r="BI106" s="74" t="s">
        <v>156</v>
      </c>
      <c r="BJ106" s="75"/>
      <c r="BK106" s="75"/>
      <c r="BL106" s="75"/>
      <c r="BM106" s="75"/>
      <c r="BN106" s="433"/>
      <c r="BO106" s="224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6"/>
      <c r="CF106" s="224">
        <f>CF108+CF109+CF110+CF111</f>
        <v>208367.51</v>
      </c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6"/>
      <c r="CW106" s="224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6"/>
      <c r="DK106" s="224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6"/>
      <c r="DY106" s="224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429"/>
      <c r="EM106" s="430"/>
      <c r="EN106" s="430"/>
      <c r="EO106" s="430"/>
      <c r="EP106" s="430"/>
      <c r="EQ106" s="430"/>
      <c r="ER106" s="430"/>
      <c r="ES106" s="430"/>
      <c r="ET106" s="430"/>
      <c r="EU106" s="430"/>
      <c r="EV106" s="430"/>
      <c r="EW106" s="430"/>
      <c r="EX106" s="430"/>
      <c r="EY106" s="430"/>
      <c r="EZ106" s="430"/>
      <c r="FA106" s="430"/>
      <c r="FB106" s="430"/>
      <c r="FC106" s="430"/>
      <c r="FD106" s="430"/>
      <c r="FE106" s="430"/>
      <c r="FF106" s="430"/>
    </row>
    <row r="107" spans="1:162" ht="12.75" customHeight="1">
      <c r="A107" s="458" t="s">
        <v>92</v>
      </c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9"/>
      <c r="BI107" s="104"/>
      <c r="BJ107" s="105"/>
      <c r="BK107" s="105"/>
      <c r="BL107" s="105"/>
      <c r="BM107" s="105"/>
      <c r="BN107" s="447"/>
      <c r="BO107" s="255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7"/>
      <c r="CF107" s="255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6"/>
      <c r="CU107" s="256"/>
      <c r="CV107" s="257"/>
      <c r="CW107" s="255"/>
      <c r="CX107" s="256"/>
      <c r="CY107" s="256"/>
      <c r="CZ107" s="256"/>
      <c r="DA107" s="256"/>
      <c r="DB107" s="256"/>
      <c r="DC107" s="256"/>
      <c r="DD107" s="256"/>
      <c r="DE107" s="256"/>
      <c r="DF107" s="256"/>
      <c r="DG107" s="256"/>
      <c r="DH107" s="256"/>
      <c r="DI107" s="256"/>
      <c r="DJ107" s="257"/>
      <c r="DK107" s="255"/>
      <c r="DL107" s="256"/>
      <c r="DM107" s="256"/>
      <c r="DN107" s="256"/>
      <c r="DO107" s="256"/>
      <c r="DP107" s="256"/>
      <c r="DQ107" s="256"/>
      <c r="DR107" s="256"/>
      <c r="DS107" s="256"/>
      <c r="DT107" s="256"/>
      <c r="DU107" s="256"/>
      <c r="DV107" s="256"/>
      <c r="DW107" s="256"/>
      <c r="DX107" s="257"/>
      <c r="DY107" s="255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436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5"/>
      <c r="EW107" s="435"/>
      <c r="EX107" s="435"/>
      <c r="EY107" s="435"/>
      <c r="EZ107" s="435"/>
      <c r="FA107" s="435"/>
      <c r="FB107" s="435"/>
      <c r="FC107" s="435"/>
      <c r="FD107" s="435"/>
      <c r="FE107" s="435"/>
      <c r="FF107" s="435"/>
    </row>
    <row r="108" spans="1:162" ht="22.5" customHeight="1">
      <c r="A108" s="444" t="s">
        <v>268</v>
      </c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4"/>
      <c r="AI108" s="444"/>
      <c r="AJ108" s="444"/>
      <c r="AK108" s="444"/>
      <c r="AL108" s="444"/>
      <c r="AM108" s="444"/>
      <c r="AN108" s="444"/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444"/>
      <c r="BC108" s="444"/>
      <c r="BD108" s="444"/>
      <c r="BE108" s="444"/>
      <c r="BF108" s="444"/>
      <c r="BG108" s="444"/>
      <c r="BH108" s="457"/>
      <c r="BI108" s="102" t="s">
        <v>265</v>
      </c>
      <c r="BJ108" s="97"/>
      <c r="BK108" s="97"/>
      <c r="BL108" s="97"/>
      <c r="BM108" s="97"/>
      <c r="BN108" s="438"/>
      <c r="BO108" s="347"/>
      <c r="BP108" s="348"/>
      <c r="BQ108" s="348"/>
      <c r="BR108" s="348"/>
      <c r="BS108" s="348"/>
      <c r="BT108" s="348"/>
      <c r="BU108" s="348"/>
      <c r="BV108" s="348"/>
      <c r="BW108" s="348"/>
      <c r="BX108" s="348"/>
      <c r="BY108" s="348"/>
      <c r="BZ108" s="348"/>
      <c r="CA108" s="348"/>
      <c r="CB108" s="348"/>
      <c r="CC108" s="348"/>
      <c r="CD108" s="348"/>
      <c r="CE108" s="349"/>
      <c r="CF108" s="347"/>
      <c r="CG108" s="348"/>
      <c r="CH108" s="348"/>
      <c r="CI108" s="348"/>
      <c r="CJ108" s="348"/>
      <c r="CK108" s="348"/>
      <c r="CL108" s="348"/>
      <c r="CM108" s="348"/>
      <c r="CN108" s="348"/>
      <c r="CO108" s="348"/>
      <c r="CP108" s="348"/>
      <c r="CQ108" s="348"/>
      <c r="CR108" s="348"/>
      <c r="CS108" s="348"/>
      <c r="CT108" s="348"/>
      <c r="CU108" s="348"/>
      <c r="CV108" s="349"/>
      <c r="CW108" s="347"/>
      <c r="CX108" s="348"/>
      <c r="CY108" s="348"/>
      <c r="CZ108" s="348"/>
      <c r="DA108" s="348"/>
      <c r="DB108" s="348"/>
      <c r="DC108" s="348"/>
      <c r="DD108" s="348"/>
      <c r="DE108" s="348"/>
      <c r="DF108" s="348"/>
      <c r="DG108" s="348"/>
      <c r="DH108" s="348"/>
      <c r="DI108" s="348"/>
      <c r="DJ108" s="349"/>
      <c r="DK108" s="347"/>
      <c r="DL108" s="348"/>
      <c r="DM108" s="348"/>
      <c r="DN108" s="348"/>
      <c r="DO108" s="348"/>
      <c r="DP108" s="348"/>
      <c r="DQ108" s="348"/>
      <c r="DR108" s="348"/>
      <c r="DS108" s="348"/>
      <c r="DT108" s="348"/>
      <c r="DU108" s="348"/>
      <c r="DV108" s="348"/>
      <c r="DW108" s="348"/>
      <c r="DX108" s="349"/>
      <c r="DY108" s="347"/>
      <c r="DZ108" s="348"/>
      <c r="EA108" s="348"/>
      <c r="EB108" s="348"/>
      <c r="EC108" s="348"/>
      <c r="ED108" s="348"/>
      <c r="EE108" s="348"/>
      <c r="EF108" s="348"/>
      <c r="EG108" s="348"/>
      <c r="EH108" s="348"/>
      <c r="EI108" s="348"/>
      <c r="EJ108" s="348"/>
      <c r="EK108" s="348"/>
      <c r="EL108" s="426"/>
      <c r="EM108" s="434"/>
      <c r="EN108" s="434"/>
      <c r="EO108" s="434"/>
      <c r="EP108" s="434"/>
      <c r="EQ108" s="434"/>
      <c r="ER108" s="434"/>
      <c r="ES108" s="434"/>
      <c r="ET108" s="434"/>
      <c r="EU108" s="434"/>
      <c r="EV108" s="434"/>
      <c r="EW108" s="434"/>
      <c r="EX108" s="434"/>
      <c r="EY108" s="434"/>
      <c r="EZ108" s="434"/>
      <c r="FA108" s="434"/>
      <c r="FB108" s="434"/>
      <c r="FC108" s="434"/>
      <c r="FD108" s="434"/>
      <c r="FE108" s="434"/>
      <c r="FF108" s="434"/>
    </row>
    <row r="109" spans="1:162" ht="22.5" customHeight="1">
      <c r="A109" s="444" t="s">
        <v>521</v>
      </c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Q109" s="444"/>
      <c r="AR109" s="444"/>
      <c r="AS109" s="444"/>
      <c r="AT109" s="444"/>
      <c r="AU109" s="444"/>
      <c r="AV109" s="444"/>
      <c r="AW109" s="444"/>
      <c r="AX109" s="444"/>
      <c r="AY109" s="444"/>
      <c r="AZ109" s="444"/>
      <c r="BA109" s="444"/>
      <c r="BB109" s="444"/>
      <c r="BC109" s="444"/>
      <c r="BD109" s="444"/>
      <c r="BE109" s="444"/>
      <c r="BF109" s="444"/>
      <c r="BG109" s="444"/>
      <c r="BH109" s="457"/>
      <c r="BI109" s="74" t="s">
        <v>266</v>
      </c>
      <c r="BJ109" s="75"/>
      <c r="BK109" s="75"/>
      <c r="BL109" s="75"/>
      <c r="BM109" s="75"/>
      <c r="BN109" s="433"/>
      <c r="BO109" s="224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6"/>
      <c r="CF109" s="224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6"/>
      <c r="CW109" s="224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6"/>
      <c r="DK109" s="224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6"/>
      <c r="DY109" s="224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429"/>
      <c r="EM109" s="430"/>
      <c r="EN109" s="430"/>
      <c r="EO109" s="430"/>
      <c r="EP109" s="430"/>
      <c r="EQ109" s="430"/>
      <c r="ER109" s="430"/>
      <c r="ES109" s="430"/>
      <c r="ET109" s="430"/>
      <c r="EU109" s="430"/>
      <c r="EV109" s="430"/>
      <c r="EW109" s="430"/>
      <c r="EX109" s="430"/>
      <c r="EY109" s="430"/>
      <c r="EZ109" s="430"/>
      <c r="FA109" s="430"/>
      <c r="FB109" s="430"/>
      <c r="FC109" s="430"/>
      <c r="FD109" s="430"/>
      <c r="FE109" s="430"/>
      <c r="FF109" s="430"/>
    </row>
    <row r="110" spans="1:162" ht="15" customHeight="1">
      <c r="A110" s="431" t="s">
        <v>522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31"/>
      <c r="AS110" s="431"/>
      <c r="AT110" s="431"/>
      <c r="AU110" s="431"/>
      <c r="AV110" s="431"/>
      <c r="AW110" s="431"/>
      <c r="AX110" s="431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2"/>
      <c r="BI110" s="74" t="s">
        <v>524</v>
      </c>
      <c r="BJ110" s="75"/>
      <c r="BK110" s="75"/>
      <c r="BL110" s="75"/>
      <c r="BM110" s="75"/>
      <c r="BN110" s="433"/>
      <c r="BO110" s="224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6"/>
      <c r="CF110" s="224">
        <v>208367.51</v>
      </c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6"/>
      <c r="CW110" s="224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6"/>
      <c r="DK110" s="224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6"/>
      <c r="DY110" s="224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429"/>
      <c r="EM110" s="430"/>
      <c r="EN110" s="430"/>
      <c r="EO110" s="430"/>
      <c r="EP110" s="430"/>
      <c r="EQ110" s="430"/>
      <c r="ER110" s="430"/>
      <c r="ES110" s="430"/>
      <c r="ET110" s="430"/>
      <c r="EU110" s="430"/>
      <c r="EV110" s="430"/>
      <c r="EW110" s="430"/>
      <c r="EX110" s="430"/>
      <c r="EY110" s="430"/>
      <c r="EZ110" s="430"/>
      <c r="FA110" s="430"/>
      <c r="FB110" s="430"/>
      <c r="FC110" s="430"/>
      <c r="FD110" s="430"/>
      <c r="FE110" s="430"/>
      <c r="FF110" s="430"/>
    </row>
    <row r="111" spans="1:162" s="6" customFormat="1" ht="15" customHeight="1">
      <c r="A111" s="431" t="s">
        <v>523</v>
      </c>
      <c r="B111" s="431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31"/>
      <c r="AS111" s="431"/>
      <c r="AT111" s="431"/>
      <c r="AU111" s="431"/>
      <c r="AV111" s="431"/>
      <c r="AW111" s="431"/>
      <c r="AX111" s="431"/>
      <c r="AY111" s="431"/>
      <c r="AZ111" s="431"/>
      <c r="BA111" s="431"/>
      <c r="BB111" s="431"/>
      <c r="BC111" s="431"/>
      <c r="BD111" s="431"/>
      <c r="BE111" s="431"/>
      <c r="BF111" s="431"/>
      <c r="BG111" s="431"/>
      <c r="BH111" s="432"/>
      <c r="BI111" s="74" t="s">
        <v>525</v>
      </c>
      <c r="BJ111" s="75"/>
      <c r="BK111" s="75"/>
      <c r="BL111" s="75"/>
      <c r="BM111" s="75"/>
      <c r="BN111" s="433"/>
      <c r="BO111" s="224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6"/>
      <c r="CF111" s="224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6"/>
      <c r="CW111" s="224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6"/>
      <c r="DK111" s="224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6"/>
      <c r="DY111" s="224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429"/>
      <c r="EM111" s="430"/>
      <c r="EN111" s="430"/>
      <c r="EO111" s="430"/>
      <c r="EP111" s="430"/>
      <c r="EQ111" s="430"/>
      <c r="ER111" s="430"/>
      <c r="ES111" s="430"/>
      <c r="ET111" s="430"/>
      <c r="EU111" s="430"/>
      <c r="EV111" s="430"/>
      <c r="EW111" s="430"/>
      <c r="EX111" s="430"/>
      <c r="EY111" s="430"/>
      <c r="EZ111" s="430"/>
      <c r="FA111" s="430"/>
      <c r="FB111" s="430"/>
      <c r="FC111" s="430"/>
      <c r="FD111" s="430"/>
      <c r="FE111" s="430"/>
      <c r="FF111" s="430"/>
    </row>
    <row r="112" spans="1:162" ht="15" customHeight="1">
      <c r="A112" s="486" t="s">
        <v>272</v>
      </c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7"/>
      <c r="BI112" s="102" t="s">
        <v>158</v>
      </c>
      <c r="BJ112" s="97"/>
      <c r="BK112" s="97"/>
      <c r="BL112" s="97"/>
      <c r="BM112" s="97"/>
      <c r="BN112" s="438"/>
      <c r="BO112" s="347"/>
      <c r="BP112" s="348"/>
      <c r="BQ112" s="348"/>
      <c r="BR112" s="348"/>
      <c r="BS112" s="348"/>
      <c r="BT112" s="348"/>
      <c r="BU112" s="348"/>
      <c r="BV112" s="348"/>
      <c r="BW112" s="348"/>
      <c r="BX112" s="348"/>
      <c r="BY112" s="348"/>
      <c r="BZ112" s="348"/>
      <c r="CA112" s="348"/>
      <c r="CB112" s="348"/>
      <c r="CC112" s="348"/>
      <c r="CD112" s="348"/>
      <c r="CE112" s="349"/>
      <c r="CF112" s="347"/>
      <c r="CG112" s="348"/>
      <c r="CH112" s="348"/>
      <c r="CI112" s="348"/>
      <c r="CJ112" s="348"/>
      <c r="CK112" s="348"/>
      <c r="CL112" s="348"/>
      <c r="CM112" s="348"/>
      <c r="CN112" s="348"/>
      <c r="CO112" s="348"/>
      <c r="CP112" s="348"/>
      <c r="CQ112" s="348"/>
      <c r="CR112" s="348"/>
      <c r="CS112" s="348"/>
      <c r="CT112" s="348"/>
      <c r="CU112" s="348"/>
      <c r="CV112" s="349"/>
      <c r="CW112" s="347"/>
      <c r="CX112" s="348"/>
      <c r="CY112" s="348"/>
      <c r="CZ112" s="348"/>
      <c r="DA112" s="348"/>
      <c r="DB112" s="348"/>
      <c r="DC112" s="348"/>
      <c r="DD112" s="348"/>
      <c r="DE112" s="348"/>
      <c r="DF112" s="348"/>
      <c r="DG112" s="348"/>
      <c r="DH112" s="348"/>
      <c r="DI112" s="348"/>
      <c r="DJ112" s="349"/>
      <c r="DK112" s="347"/>
      <c r="DL112" s="348"/>
      <c r="DM112" s="348"/>
      <c r="DN112" s="348"/>
      <c r="DO112" s="348"/>
      <c r="DP112" s="348"/>
      <c r="DQ112" s="348"/>
      <c r="DR112" s="348"/>
      <c r="DS112" s="348"/>
      <c r="DT112" s="348"/>
      <c r="DU112" s="348"/>
      <c r="DV112" s="348"/>
      <c r="DW112" s="348"/>
      <c r="DX112" s="349"/>
      <c r="DY112" s="347"/>
      <c r="DZ112" s="348"/>
      <c r="EA112" s="348"/>
      <c r="EB112" s="348"/>
      <c r="EC112" s="348"/>
      <c r="ED112" s="348"/>
      <c r="EE112" s="348"/>
      <c r="EF112" s="348"/>
      <c r="EG112" s="348"/>
      <c r="EH112" s="348"/>
      <c r="EI112" s="348"/>
      <c r="EJ112" s="348"/>
      <c r="EK112" s="348"/>
      <c r="EL112" s="426"/>
      <c r="EM112" s="434"/>
      <c r="EN112" s="434"/>
      <c r="EO112" s="434"/>
      <c r="EP112" s="434"/>
      <c r="EQ112" s="434"/>
      <c r="ER112" s="434"/>
      <c r="ES112" s="434"/>
      <c r="ET112" s="434"/>
      <c r="EU112" s="434"/>
      <c r="EV112" s="434"/>
      <c r="EW112" s="434"/>
      <c r="EX112" s="434"/>
      <c r="EY112" s="434"/>
      <c r="EZ112" s="434"/>
      <c r="FA112" s="434"/>
      <c r="FB112" s="434"/>
      <c r="FC112" s="434"/>
      <c r="FD112" s="434"/>
      <c r="FE112" s="434"/>
      <c r="FF112" s="434"/>
    </row>
    <row r="113" spans="1:162" ht="12.75" customHeight="1">
      <c r="A113" s="458" t="s">
        <v>92</v>
      </c>
      <c r="B113" s="45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9"/>
      <c r="BI113" s="104"/>
      <c r="BJ113" s="105"/>
      <c r="BK113" s="105"/>
      <c r="BL113" s="105"/>
      <c r="BM113" s="105"/>
      <c r="BN113" s="447"/>
      <c r="BO113" s="255"/>
      <c r="BP113" s="256"/>
      <c r="BQ113" s="256"/>
      <c r="BR113" s="256"/>
      <c r="BS113" s="256"/>
      <c r="BT113" s="256"/>
      <c r="BU113" s="256"/>
      <c r="BV113" s="256"/>
      <c r="BW113" s="256"/>
      <c r="BX113" s="256"/>
      <c r="BY113" s="256"/>
      <c r="BZ113" s="256"/>
      <c r="CA113" s="256"/>
      <c r="CB113" s="256"/>
      <c r="CC113" s="256"/>
      <c r="CD113" s="256"/>
      <c r="CE113" s="257"/>
      <c r="CF113" s="255"/>
      <c r="CG113" s="256"/>
      <c r="CH113" s="256"/>
      <c r="CI113" s="256"/>
      <c r="CJ113" s="256"/>
      <c r="CK113" s="256"/>
      <c r="CL113" s="256"/>
      <c r="CM113" s="256"/>
      <c r="CN113" s="256"/>
      <c r="CO113" s="256"/>
      <c r="CP113" s="256"/>
      <c r="CQ113" s="256"/>
      <c r="CR113" s="256"/>
      <c r="CS113" s="256"/>
      <c r="CT113" s="256"/>
      <c r="CU113" s="256"/>
      <c r="CV113" s="257"/>
      <c r="CW113" s="255"/>
      <c r="CX113" s="256"/>
      <c r="CY113" s="256"/>
      <c r="CZ113" s="256"/>
      <c r="DA113" s="256"/>
      <c r="DB113" s="256"/>
      <c r="DC113" s="256"/>
      <c r="DD113" s="256"/>
      <c r="DE113" s="256"/>
      <c r="DF113" s="256"/>
      <c r="DG113" s="256"/>
      <c r="DH113" s="256"/>
      <c r="DI113" s="256"/>
      <c r="DJ113" s="257"/>
      <c r="DK113" s="255"/>
      <c r="DL113" s="256"/>
      <c r="DM113" s="256"/>
      <c r="DN113" s="256"/>
      <c r="DO113" s="256"/>
      <c r="DP113" s="256"/>
      <c r="DQ113" s="256"/>
      <c r="DR113" s="256"/>
      <c r="DS113" s="256"/>
      <c r="DT113" s="256"/>
      <c r="DU113" s="256"/>
      <c r="DV113" s="256"/>
      <c r="DW113" s="256"/>
      <c r="DX113" s="257"/>
      <c r="DY113" s="255"/>
      <c r="DZ113" s="256"/>
      <c r="EA113" s="256"/>
      <c r="EB113" s="256"/>
      <c r="EC113" s="256"/>
      <c r="ED113" s="256"/>
      <c r="EE113" s="256"/>
      <c r="EF113" s="256"/>
      <c r="EG113" s="256"/>
      <c r="EH113" s="256"/>
      <c r="EI113" s="256"/>
      <c r="EJ113" s="256"/>
      <c r="EK113" s="256"/>
      <c r="EL113" s="436"/>
      <c r="EM113" s="485"/>
      <c r="EN113" s="435"/>
      <c r="EO113" s="435"/>
      <c r="EP113" s="435"/>
      <c r="EQ113" s="435"/>
      <c r="ER113" s="435"/>
      <c r="ES113" s="435"/>
      <c r="ET113" s="435"/>
      <c r="EU113" s="435"/>
      <c r="EV113" s="435"/>
      <c r="EW113" s="435"/>
      <c r="EX113" s="435"/>
      <c r="EY113" s="435"/>
      <c r="EZ113" s="435"/>
      <c r="FA113" s="435"/>
      <c r="FB113" s="435"/>
      <c r="FC113" s="435"/>
      <c r="FD113" s="435"/>
      <c r="FE113" s="435"/>
      <c r="FF113" s="435"/>
    </row>
    <row r="114" spans="1:162" ht="15" customHeight="1">
      <c r="A114" s="440" t="s">
        <v>273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1"/>
      <c r="BI114" s="102" t="s">
        <v>269</v>
      </c>
      <c r="BJ114" s="97"/>
      <c r="BK114" s="97"/>
      <c r="BL114" s="97"/>
      <c r="BM114" s="97"/>
      <c r="BN114" s="438"/>
      <c r="BO114" s="347"/>
      <c r="BP114" s="348"/>
      <c r="BQ114" s="348"/>
      <c r="BR114" s="348"/>
      <c r="BS114" s="348"/>
      <c r="BT114" s="348"/>
      <c r="BU114" s="348"/>
      <c r="BV114" s="348"/>
      <c r="BW114" s="348"/>
      <c r="BX114" s="348"/>
      <c r="BY114" s="348"/>
      <c r="BZ114" s="348"/>
      <c r="CA114" s="348"/>
      <c r="CB114" s="348"/>
      <c r="CC114" s="348"/>
      <c r="CD114" s="348"/>
      <c r="CE114" s="349"/>
      <c r="CF114" s="347"/>
      <c r="CG114" s="348"/>
      <c r="CH114" s="348"/>
      <c r="CI114" s="348"/>
      <c r="CJ114" s="348"/>
      <c r="CK114" s="348"/>
      <c r="CL114" s="348"/>
      <c r="CM114" s="348"/>
      <c r="CN114" s="348"/>
      <c r="CO114" s="348"/>
      <c r="CP114" s="348"/>
      <c r="CQ114" s="348"/>
      <c r="CR114" s="348"/>
      <c r="CS114" s="348"/>
      <c r="CT114" s="348"/>
      <c r="CU114" s="348"/>
      <c r="CV114" s="349"/>
      <c r="CW114" s="347"/>
      <c r="CX114" s="348"/>
      <c r="CY114" s="348"/>
      <c r="CZ114" s="348"/>
      <c r="DA114" s="348"/>
      <c r="DB114" s="348"/>
      <c r="DC114" s="348"/>
      <c r="DD114" s="348"/>
      <c r="DE114" s="348"/>
      <c r="DF114" s="348"/>
      <c r="DG114" s="348"/>
      <c r="DH114" s="348"/>
      <c r="DI114" s="348"/>
      <c r="DJ114" s="349"/>
      <c r="DK114" s="347"/>
      <c r="DL114" s="348"/>
      <c r="DM114" s="348"/>
      <c r="DN114" s="348"/>
      <c r="DO114" s="348"/>
      <c r="DP114" s="348"/>
      <c r="DQ114" s="348"/>
      <c r="DR114" s="348"/>
      <c r="DS114" s="348"/>
      <c r="DT114" s="348"/>
      <c r="DU114" s="348"/>
      <c r="DV114" s="348"/>
      <c r="DW114" s="348"/>
      <c r="DX114" s="349"/>
      <c r="DY114" s="347"/>
      <c r="DZ114" s="348"/>
      <c r="EA114" s="348"/>
      <c r="EB114" s="348"/>
      <c r="EC114" s="348"/>
      <c r="ED114" s="348"/>
      <c r="EE114" s="348"/>
      <c r="EF114" s="348"/>
      <c r="EG114" s="348"/>
      <c r="EH114" s="348"/>
      <c r="EI114" s="348"/>
      <c r="EJ114" s="348"/>
      <c r="EK114" s="348"/>
      <c r="EL114" s="426"/>
      <c r="EM114" s="434"/>
      <c r="EN114" s="434"/>
      <c r="EO114" s="434"/>
      <c r="EP114" s="434"/>
      <c r="EQ114" s="434"/>
      <c r="ER114" s="434"/>
      <c r="ES114" s="434"/>
      <c r="ET114" s="434"/>
      <c r="EU114" s="434"/>
      <c r="EV114" s="434"/>
      <c r="EW114" s="434"/>
      <c r="EX114" s="434"/>
      <c r="EY114" s="434"/>
      <c r="EZ114" s="434"/>
      <c r="FA114" s="434"/>
      <c r="FB114" s="434"/>
      <c r="FC114" s="434"/>
      <c r="FD114" s="434"/>
      <c r="FE114" s="434"/>
      <c r="FF114" s="434"/>
    </row>
    <row r="115" spans="1:162" ht="15" customHeight="1">
      <c r="A115" s="431" t="s">
        <v>274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31"/>
      <c r="AS115" s="431"/>
      <c r="AT115" s="431"/>
      <c r="AU115" s="431"/>
      <c r="AV115" s="431"/>
      <c r="AW115" s="431"/>
      <c r="AX115" s="431"/>
      <c r="AY115" s="431"/>
      <c r="AZ115" s="431"/>
      <c r="BA115" s="431"/>
      <c r="BB115" s="431"/>
      <c r="BC115" s="431"/>
      <c r="BD115" s="431"/>
      <c r="BE115" s="431"/>
      <c r="BF115" s="431"/>
      <c r="BG115" s="431"/>
      <c r="BH115" s="432"/>
      <c r="BI115" s="74" t="s">
        <v>270</v>
      </c>
      <c r="BJ115" s="75"/>
      <c r="BK115" s="75"/>
      <c r="BL115" s="75"/>
      <c r="BM115" s="75"/>
      <c r="BN115" s="433"/>
      <c r="BO115" s="224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6"/>
      <c r="CF115" s="224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6"/>
      <c r="CW115" s="224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6"/>
      <c r="DK115" s="224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6"/>
      <c r="DY115" s="224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429"/>
      <c r="EM115" s="430"/>
      <c r="EN115" s="430"/>
      <c r="EO115" s="430"/>
      <c r="EP115" s="430"/>
      <c r="EQ115" s="430"/>
      <c r="ER115" s="430"/>
      <c r="ES115" s="430"/>
      <c r="ET115" s="430"/>
      <c r="EU115" s="430"/>
      <c r="EV115" s="430"/>
      <c r="EW115" s="430"/>
      <c r="EX115" s="430"/>
      <c r="EY115" s="430"/>
      <c r="EZ115" s="430"/>
      <c r="FA115" s="430"/>
      <c r="FB115" s="430"/>
      <c r="FC115" s="430"/>
      <c r="FD115" s="430"/>
      <c r="FE115" s="430"/>
      <c r="FF115" s="430"/>
    </row>
    <row r="116" spans="1:162" ht="15" customHeight="1">
      <c r="A116" s="431" t="s">
        <v>275</v>
      </c>
      <c r="B116" s="431"/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  <c r="AN116" s="431"/>
      <c r="AO116" s="431"/>
      <c r="AP116" s="431"/>
      <c r="AQ116" s="431"/>
      <c r="AR116" s="431"/>
      <c r="AS116" s="431"/>
      <c r="AT116" s="431"/>
      <c r="AU116" s="431"/>
      <c r="AV116" s="431"/>
      <c r="AW116" s="431"/>
      <c r="AX116" s="431"/>
      <c r="AY116" s="431"/>
      <c r="AZ116" s="431"/>
      <c r="BA116" s="431"/>
      <c r="BB116" s="431"/>
      <c r="BC116" s="431"/>
      <c r="BD116" s="431"/>
      <c r="BE116" s="431"/>
      <c r="BF116" s="431"/>
      <c r="BG116" s="431"/>
      <c r="BH116" s="432"/>
      <c r="BI116" s="74" t="s">
        <v>271</v>
      </c>
      <c r="BJ116" s="75"/>
      <c r="BK116" s="75"/>
      <c r="BL116" s="75"/>
      <c r="BM116" s="75"/>
      <c r="BN116" s="433"/>
      <c r="BO116" s="224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6"/>
      <c r="CF116" s="224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6"/>
      <c r="CW116" s="224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6"/>
      <c r="DK116" s="224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6"/>
      <c r="DY116" s="224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429"/>
      <c r="EM116" s="430"/>
      <c r="EN116" s="430"/>
      <c r="EO116" s="430"/>
      <c r="EP116" s="430"/>
      <c r="EQ116" s="430"/>
      <c r="ER116" s="430"/>
      <c r="ES116" s="430"/>
      <c r="ET116" s="430"/>
      <c r="EU116" s="430"/>
      <c r="EV116" s="430"/>
      <c r="EW116" s="430"/>
      <c r="EX116" s="430"/>
      <c r="EY116" s="430"/>
      <c r="EZ116" s="430"/>
      <c r="FA116" s="430"/>
      <c r="FB116" s="430"/>
      <c r="FC116" s="430"/>
      <c r="FD116" s="430"/>
      <c r="FE116" s="430"/>
      <c r="FF116" s="430"/>
    </row>
    <row r="117" spans="1:162" ht="22.5" customHeight="1">
      <c r="A117" s="469" t="s">
        <v>526</v>
      </c>
      <c r="B117" s="470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470"/>
      <c r="AW117" s="470"/>
      <c r="AX117" s="470"/>
      <c r="AY117" s="470"/>
      <c r="AZ117" s="470"/>
      <c r="BA117" s="470"/>
      <c r="BB117" s="470"/>
      <c r="BC117" s="470"/>
      <c r="BD117" s="470"/>
      <c r="BE117" s="470"/>
      <c r="BF117" s="470"/>
      <c r="BG117" s="470"/>
      <c r="BH117" s="471"/>
      <c r="BI117" s="104" t="s">
        <v>276</v>
      </c>
      <c r="BJ117" s="105"/>
      <c r="BK117" s="105"/>
      <c r="BL117" s="105"/>
      <c r="BM117" s="105"/>
      <c r="BN117" s="447"/>
      <c r="BO117" s="255"/>
      <c r="BP117" s="256"/>
      <c r="BQ117" s="256"/>
      <c r="BR117" s="256"/>
      <c r="BS117" s="256"/>
      <c r="BT117" s="256"/>
      <c r="BU117" s="256"/>
      <c r="BV117" s="256"/>
      <c r="BW117" s="256"/>
      <c r="BX117" s="256"/>
      <c r="BY117" s="256"/>
      <c r="BZ117" s="256"/>
      <c r="CA117" s="256"/>
      <c r="CB117" s="256"/>
      <c r="CC117" s="256"/>
      <c r="CD117" s="256"/>
      <c r="CE117" s="257"/>
      <c r="CF117" s="255">
        <f>CF76+CF93+CF98+CF99+CF100+CF104+CF105+CF106+CF112</f>
        <v>6379333.9799999995</v>
      </c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7"/>
      <c r="CW117" s="255"/>
      <c r="CX117" s="256"/>
      <c r="CY117" s="256"/>
      <c r="CZ117" s="256"/>
      <c r="DA117" s="256"/>
      <c r="DB117" s="256"/>
      <c r="DC117" s="256"/>
      <c r="DD117" s="256"/>
      <c r="DE117" s="256"/>
      <c r="DF117" s="256"/>
      <c r="DG117" s="256"/>
      <c r="DH117" s="256"/>
      <c r="DI117" s="256"/>
      <c r="DJ117" s="257"/>
      <c r="DK117" s="255"/>
      <c r="DL117" s="256"/>
      <c r="DM117" s="256"/>
      <c r="DN117" s="256"/>
      <c r="DO117" s="256"/>
      <c r="DP117" s="256"/>
      <c r="DQ117" s="256"/>
      <c r="DR117" s="256"/>
      <c r="DS117" s="256"/>
      <c r="DT117" s="256"/>
      <c r="DU117" s="256"/>
      <c r="DV117" s="256"/>
      <c r="DW117" s="256"/>
      <c r="DX117" s="257"/>
      <c r="DY117" s="255"/>
      <c r="DZ117" s="256"/>
      <c r="EA117" s="256"/>
      <c r="EB117" s="256"/>
      <c r="EC117" s="256"/>
      <c r="ED117" s="256"/>
      <c r="EE117" s="256"/>
      <c r="EF117" s="256"/>
      <c r="EG117" s="256"/>
      <c r="EH117" s="256"/>
      <c r="EI117" s="256"/>
      <c r="EJ117" s="256"/>
      <c r="EK117" s="256"/>
      <c r="EL117" s="436"/>
      <c r="EM117" s="435"/>
      <c r="EN117" s="435"/>
      <c r="EO117" s="435"/>
      <c r="EP117" s="435"/>
      <c r="EQ117" s="435"/>
      <c r="ER117" s="435"/>
      <c r="ES117" s="435"/>
      <c r="ET117" s="435"/>
      <c r="EU117" s="435"/>
      <c r="EV117" s="435"/>
      <c r="EW117" s="435"/>
      <c r="EX117" s="435"/>
      <c r="EY117" s="435"/>
      <c r="EZ117" s="435"/>
      <c r="FA117" s="435"/>
      <c r="FB117" s="435"/>
      <c r="FC117" s="435"/>
      <c r="FD117" s="435"/>
      <c r="FE117" s="435"/>
      <c r="FF117" s="435"/>
    </row>
    <row r="118" spans="1:162" ht="1.5" customHeight="1" thickBot="1">
      <c r="A118" s="464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5"/>
      <c r="AE118" s="465"/>
      <c r="AF118" s="465"/>
      <c r="AG118" s="465"/>
      <c r="AH118" s="465"/>
      <c r="AI118" s="465"/>
      <c r="AJ118" s="465"/>
      <c r="AK118" s="465"/>
      <c r="AL118" s="465"/>
      <c r="AM118" s="465"/>
      <c r="AN118" s="465"/>
      <c r="AO118" s="465"/>
      <c r="AP118" s="465"/>
      <c r="AQ118" s="465"/>
      <c r="AR118" s="465"/>
      <c r="AS118" s="465"/>
      <c r="AT118" s="465"/>
      <c r="AU118" s="465"/>
      <c r="AV118" s="465"/>
      <c r="AW118" s="465"/>
      <c r="AX118" s="465"/>
      <c r="AY118" s="465"/>
      <c r="AZ118" s="465"/>
      <c r="BA118" s="465"/>
      <c r="BB118" s="465"/>
      <c r="BC118" s="465"/>
      <c r="BD118" s="465"/>
      <c r="BE118" s="465"/>
      <c r="BF118" s="465"/>
      <c r="BG118" s="465"/>
      <c r="BH118" s="466"/>
      <c r="BI118" s="460"/>
      <c r="BJ118" s="461"/>
      <c r="BK118" s="461"/>
      <c r="BL118" s="461"/>
      <c r="BM118" s="461"/>
      <c r="BN118" s="472"/>
      <c r="BO118" s="528"/>
      <c r="BP118" s="529"/>
      <c r="BQ118" s="529"/>
      <c r="BR118" s="529"/>
      <c r="BS118" s="529"/>
      <c r="BT118" s="529"/>
      <c r="BU118" s="529"/>
      <c r="BV118" s="529"/>
      <c r="BW118" s="529"/>
      <c r="BX118" s="529"/>
      <c r="BY118" s="529"/>
      <c r="BZ118" s="529"/>
      <c r="CA118" s="529"/>
      <c r="CB118" s="529"/>
      <c r="CC118" s="529"/>
      <c r="CD118" s="529"/>
      <c r="CE118" s="530"/>
      <c r="CF118" s="528"/>
      <c r="CG118" s="529"/>
      <c r="CH118" s="529"/>
      <c r="CI118" s="529"/>
      <c r="CJ118" s="529"/>
      <c r="CK118" s="529"/>
      <c r="CL118" s="529"/>
      <c r="CM118" s="529"/>
      <c r="CN118" s="529"/>
      <c r="CO118" s="529"/>
      <c r="CP118" s="529"/>
      <c r="CQ118" s="529"/>
      <c r="CR118" s="529"/>
      <c r="CS118" s="529"/>
      <c r="CT118" s="529"/>
      <c r="CU118" s="529"/>
      <c r="CV118" s="530"/>
      <c r="CW118" s="528"/>
      <c r="CX118" s="529"/>
      <c r="CY118" s="529"/>
      <c r="CZ118" s="529"/>
      <c r="DA118" s="529"/>
      <c r="DB118" s="529"/>
      <c r="DC118" s="529"/>
      <c r="DD118" s="529"/>
      <c r="DE118" s="529"/>
      <c r="DF118" s="529"/>
      <c r="DG118" s="529"/>
      <c r="DH118" s="529"/>
      <c r="DI118" s="529"/>
      <c r="DJ118" s="530"/>
      <c r="DK118" s="531"/>
      <c r="DL118" s="461"/>
      <c r="DM118" s="461"/>
      <c r="DN118" s="461"/>
      <c r="DO118" s="461"/>
      <c r="DP118" s="461"/>
      <c r="DQ118" s="461"/>
      <c r="DR118" s="461"/>
      <c r="DS118" s="461"/>
      <c r="DT118" s="461"/>
      <c r="DU118" s="461"/>
      <c r="DV118" s="461"/>
      <c r="DW118" s="461"/>
      <c r="DX118" s="472"/>
      <c r="DY118" s="531"/>
      <c r="DZ118" s="461"/>
      <c r="EA118" s="461"/>
      <c r="EB118" s="461"/>
      <c r="EC118" s="461"/>
      <c r="ED118" s="461"/>
      <c r="EE118" s="461"/>
      <c r="EF118" s="461"/>
      <c r="EG118" s="461"/>
      <c r="EH118" s="461"/>
      <c r="EI118" s="461"/>
      <c r="EJ118" s="461"/>
      <c r="EK118" s="461"/>
      <c r="EL118" s="532"/>
      <c r="EM118" s="434"/>
      <c r="EN118" s="434"/>
      <c r="EO118" s="434"/>
      <c r="EP118" s="434"/>
      <c r="EQ118" s="434"/>
      <c r="ER118" s="434"/>
      <c r="ES118" s="434"/>
      <c r="ET118" s="434"/>
      <c r="EU118" s="434"/>
      <c r="EV118" s="434"/>
      <c r="EW118" s="434"/>
      <c r="EX118" s="434"/>
      <c r="EY118" s="434"/>
      <c r="EZ118" s="434"/>
      <c r="FA118" s="434"/>
      <c r="FB118" s="434"/>
      <c r="FC118" s="434"/>
      <c r="FD118" s="434"/>
      <c r="FE118" s="434"/>
      <c r="FF118" s="434"/>
    </row>
    <row r="119" spans="1:162" ht="15" customHeight="1">
      <c r="A119" s="533" t="s">
        <v>278</v>
      </c>
      <c r="B119" s="533"/>
      <c r="C119" s="533"/>
      <c r="D119" s="533"/>
      <c r="E119" s="533"/>
      <c r="F119" s="533"/>
      <c r="G119" s="533"/>
      <c r="H119" s="533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33"/>
      <c r="BF119" s="533"/>
      <c r="BG119" s="533"/>
      <c r="BH119" s="534"/>
      <c r="BI119" s="491" t="s">
        <v>277</v>
      </c>
      <c r="BJ119" s="492"/>
      <c r="BK119" s="492"/>
      <c r="BL119" s="492"/>
      <c r="BM119" s="492"/>
      <c r="BN119" s="493"/>
      <c r="BO119" s="535"/>
      <c r="BP119" s="536"/>
      <c r="BQ119" s="536"/>
      <c r="BR119" s="536"/>
      <c r="BS119" s="536"/>
      <c r="BT119" s="536"/>
      <c r="BU119" s="536"/>
      <c r="BV119" s="536"/>
      <c r="BW119" s="536"/>
      <c r="BX119" s="536"/>
      <c r="BY119" s="536"/>
      <c r="BZ119" s="536"/>
      <c r="CA119" s="536"/>
      <c r="CB119" s="536"/>
      <c r="CC119" s="536"/>
      <c r="CD119" s="536"/>
      <c r="CE119" s="537"/>
      <c r="CF119" s="448">
        <f>CF73+CF117</f>
        <v>7186462.109999999</v>
      </c>
      <c r="CG119" s="536"/>
      <c r="CH119" s="536"/>
      <c r="CI119" s="536"/>
      <c r="CJ119" s="536"/>
      <c r="CK119" s="536"/>
      <c r="CL119" s="536"/>
      <c r="CM119" s="536"/>
      <c r="CN119" s="536"/>
      <c r="CO119" s="536"/>
      <c r="CP119" s="536"/>
      <c r="CQ119" s="536"/>
      <c r="CR119" s="536"/>
      <c r="CS119" s="536"/>
      <c r="CT119" s="536"/>
      <c r="CU119" s="536"/>
      <c r="CV119" s="537"/>
      <c r="CW119" s="535"/>
      <c r="CX119" s="536"/>
      <c r="CY119" s="536"/>
      <c r="CZ119" s="536"/>
      <c r="DA119" s="536"/>
      <c r="DB119" s="536"/>
      <c r="DC119" s="536"/>
      <c r="DD119" s="536"/>
      <c r="DE119" s="536"/>
      <c r="DF119" s="536"/>
      <c r="DG119" s="536"/>
      <c r="DH119" s="536"/>
      <c r="DI119" s="536"/>
      <c r="DJ119" s="537"/>
      <c r="DK119" s="538"/>
      <c r="DL119" s="492"/>
      <c r="DM119" s="492"/>
      <c r="DN119" s="492"/>
      <c r="DO119" s="492"/>
      <c r="DP119" s="492"/>
      <c r="DQ119" s="492"/>
      <c r="DR119" s="492"/>
      <c r="DS119" s="492"/>
      <c r="DT119" s="492"/>
      <c r="DU119" s="492"/>
      <c r="DV119" s="492"/>
      <c r="DW119" s="492"/>
      <c r="DX119" s="493"/>
      <c r="DY119" s="538"/>
      <c r="DZ119" s="492"/>
      <c r="EA119" s="492"/>
      <c r="EB119" s="492"/>
      <c r="EC119" s="492"/>
      <c r="ED119" s="492"/>
      <c r="EE119" s="492"/>
      <c r="EF119" s="492"/>
      <c r="EG119" s="492"/>
      <c r="EH119" s="492"/>
      <c r="EI119" s="492"/>
      <c r="EJ119" s="492"/>
      <c r="EK119" s="492"/>
      <c r="EL119" s="539"/>
      <c r="EM119" s="435"/>
      <c r="EN119" s="435"/>
      <c r="EO119" s="435"/>
      <c r="EP119" s="435"/>
      <c r="EQ119" s="435"/>
      <c r="ER119" s="435"/>
      <c r="ES119" s="435"/>
      <c r="ET119" s="435"/>
      <c r="EU119" s="435"/>
      <c r="EV119" s="435"/>
      <c r="EW119" s="435"/>
      <c r="EX119" s="435"/>
      <c r="EY119" s="435"/>
      <c r="EZ119" s="435"/>
      <c r="FA119" s="435"/>
      <c r="FB119" s="435"/>
      <c r="FC119" s="435"/>
      <c r="FD119" s="435"/>
      <c r="FE119" s="435"/>
      <c r="FF119" s="435"/>
    </row>
    <row r="120" spans="1:162" ht="1.5" customHeight="1" thickBo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8"/>
      <c r="BI120" s="425"/>
      <c r="BJ120" s="421"/>
      <c r="BK120" s="421"/>
      <c r="BL120" s="421"/>
      <c r="BM120" s="421"/>
      <c r="BN120" s="422"/>
      <c r="BO120" s="227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9"/>
      <c r="CF120" s="227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9"/>
      <c r="CW120" s="227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9"/>
      <c r="DK120" s="420"/>
      <c r="DL120" s="421"/>
      <c r="DM120" s="421"/>
      <c r="DN120" s="421"/>
      <c r="DO120" s="421"/>
      <c r="DP120" s="421"/>
      <c r="DQ120" s="421"/>
      <c r="DR120" s="421"/>
      <c r="DS120" s="421"/>
      <c r="DT120" s="421"/>
      <c r="DU120" s="421"/>
      <c r="DV120" s="421"/>
      <c r="DW120" s="421"/>
      <c r="DX120" s="422"/>
      <c r="DY120" s="420"/>
      <c r="DZ120" s="421"/>
      <c r="EA120" s="421"/>
      <c r="EB120" s="421"/>
      <c r="EC120" s="421"/>
      <c r="ED120" s="421"/>
      <c r="EE120" s="421"/>
      <c r="EF120" s="421"/>
      <c r="EG120" s="421"/>
      <c r="EH120" s="421"/>
      <c r="EI120" s="421"/>
      <c r="EJ120" s="421"/>
      <c r="EK120" s="421"/>
      <c r="EL120" s="423"/>
      <c r="EM120" s="488"/>
      <c r="EN120" s="434"/>
      <c r="EO120" s="434"/>
      <c r="EP120" s="434"/>
      <c r="EQ120" s="434"/>
      <c r="ER120" s="434"/>
      <c r="ES120" s="434"/>
      <c r="ET120" s="434"/>
      <c r="EU120" s="434"/>
      <c r="EV120" s="434"/>
      <c r="EW120" s="434"/>
      <c r="EX120" s="434"/>
      <c r="EY120" s="434"/>
      <c r="EZ120" s="434"/>
      <c r="FA120" s="434"/>
      <c r="FB120" s="434"/>
      <c r="FC120" s="434"/>
      <c r="FD120" s="434"/>
      <c r="FE120" s="434"/>
      <c r="FF120" s="434"/>
    </row>
    <row r="121" ht="3" customHeight="1"/>
    <row r="122" ht="15" customHeight="1">
      <c r="FF122" s="22" t="s">
        <v>480</v>
      </c>
    </row>
    <row r="123" spans="1:162" ht="22.5" customHeight="1">
      <c r="A123" s="413" t="s">
        <v>323</v>
      </c>
      <c r="B123" s="413"/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O123" s="413"/>
      <c r="AP123" s="413"/>
      <c r="AQ123" s="413"/>
      <c r="AR123" s="413"/>
      <c r="AS123" s="413"/>
      <c r="AT123" s="413"/>
      <c r="AU123" s="413"/>
      <c r="AV123" s="413"/>
      <c r="AW123" s="413"/>
      <c r="AX123" s="413"/>
      <c r="AY123" s="413"/>
      <c r="AZ123" s="413"/>
      <c r="BA123" s="413"/>
      <c r="BB123" s="413"/>
      <c r="BC123" s="413"/>
      <c r="BD123" s="413"/>
      <c r="BE123" s="413"/>
      <c r="BF123" s="413"/>
      <c r="BG123" s="413"/>
      <c r="BH123" s="414"/>
      <c r="BI123" s="417" t="s">
        <v>72</v>
      </c>
      <c r="BJ123" s="413"/>
      <c r="BK123" s="413"/>
      <c r="BL123" s="413"/>
      <c r="BM123" s="413"/>
      <c r="BN123" s="414"/>
      <c r="BO123" s="366" t="s">
        <v>50</v>
      </c>
      <c r="BP123" s="367"/>
      <c r="BQ123" s="367"/>
      <c r="BR123" s="367"/>
      <c r="BS123" s="367"/>
      <c r="BT123" s="367"/>
      <c r="BU123" s="367"/>
      <c r="BV123" s="367"/>
      <c r="BW123" s="367"/>
      <c r="BX123" s="367"/>
      <c r="BY123" s="367"/>
      <c r="BZ123" s="367"/>
      <c r="CA123" s="367"/>
      <c r="CB123" s="367"/>
      <c r="CC123" s="367"/>
      <c r="CD123" s="367"/>
      <c r="CE123" s="367"/>
      <c r="CF123" s="367"/>
      <c r="CG123" s="367"/>
      <c r="CH123" s="367"/>
      <c r="CI123" s="367"/>
      <c r="CJ123" s="367"/>
      <c r="CK123" s="367"/>
      <c r="CL123" s="367"/>
      <c r="CM123" s="367"/>
      <c r="CN123" s="367"/>
      <c r="CO123" s="367"/>
      <c r="CP123" s="367"/>
      <c r="CQ123" s="367"/>
      <c r="CR123" s="367"/>
      <c r="CS123" s="367"/>
      <c r="CT123" s="367"/>
      <c r="CU123" s="367"/>
      <c r="CV123" s="387"/>
      <c r="CW123" s="417" t="s">
        <v>209</v>
      </c>
      <c r="CX123" s="413"/>
      <c r="CY123" s="413"/>
      <c r="CZ123" s="413"/>
      <c r="DA123" s="413"/>
      <c r="DB123" s="413"/>
      <c r="DC123" s="413"/>
      <c r="DD123" s="413"/>
      <c r="DE123" s="413"/>
      <c r="DF123" s="413"/>
      <c r="DG123" s="413"/>
      <c r="DH123" s="413"/>
      <c r="DI123" s="413"/>
      <c r="DJ123" s="414"/>
      <c r="DK123" s="410" t="s">
        <v>485</v>
      </c>
      <c r="DL123" s="411"/>
      <c r="DM123" s="411"/>
      <c r="DN123" s="411"/>
      <c r="DO123" s="411"/>
      <c r="DP123" s="411"/>
      <c r="DQ123" s="411"/>
      <c r="DR123" s="411"/>
      <c r="DS123" s="411"/>
      <c r="DT123" s="411"/>
      <c r="DU123" s="411"/>
      <c r="DV123" s="411"/>
      <c r="DW123" s="411"/>
      <c r="DX123" s="411"/>
      <c r="DY123" s="411"/>
      <c r="DZ123" s="411"/>
      <c r="EA123" s="411"/>
      <c r="EB123" s="411"/>
      <c r="EC123" s="411"/>
      <c r="ED123" s="411"/>
      <c r="EE123" s="411"/>
      <c r="EF123" s="411"/>
      <c r="EG123" s="411"/>
      <c r="EH123" s="411"/>
      <c r="EI123" s="411"/>
      <c r="EJ123" s="411"/>
      <c r="EK123" s="411"/>
      <c r="EL123" s="412"/>
      <c r="EM123" s="417" t="s">
        <v>208</v>
      </c>
      <c r="EN123" s="413"/>
      <c r="EO123" s="413"/>
      <c r="EP123" s="413"/>
      <c r="EQ123" s="413"/>
      <c r="ER123" s="413"/>
      <c r="ES123" s="413"/>
      <c r="ET123" s="413"/>
      <c r="EU123" s="413"/>
      <c r="EV123" s="413"/>
      <c r="EW123" s="413"/>
      <c r="EX123" s="413"/>
      <c r="EY123" s="413"/>
      <c r="EZ123" s="413"/>
      <c r="FA123" s="413"/>
      <c r="FB123" s="413"/>
      <c r="FC123" s="413"/>
      <c r="FD123" s="413"/>
      <c r="FE123" s="413"/>
      <c r="FF123" s="413"/>
    </row>
    <row r="124" spans="1:162" ht="45.75" customHeight="1">
      <c r="A124" s="415"/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5"/>
      <c r="AC124" s="415"/>
      <c r="AD124" s="415"/>
      <c r="AE124" s="415"/>
      <c r="AF124" s="415"/>
      <c r="AG124" s="415"/>
      <c r="AH124" s="415"/>
      <c r="AI124" s="415"/>
      <c r="AJ124" s="415"/>
      <c r="AK124" s="415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5"/>
      <c r="AZ124" s="415"/>
      <c r="BA124" s="415"/>
      <c r="BB124" s="415"/>
      <c r="BC124" s="415"/>
      <c r="BD124" s="415"/>
      <c r="BE124" s="415"/>
      <c r="BF124" s="415"/>
      <c r="BG124" s="415"/>
      <c r="BH124" s="416"/>
      <c r="BI124" s="418"/>
      <c r="BJ124" s="415"/>
      <c r="BK124" s="415"/>
      <c r="BL124" s="415"/>
      <c r="BM124" s="415"/>
      <c r="BN124" s="416"/>
      <c r="BO124" s="410" t="s">
        <v>535</v>
      </c>
      <c r="BP124" s="411"/>
      <c r="BQ124" s="411"/>
      <c r="BR124" s="411"/>
      <c r="BS124" s="411"/>
      <c r="BT124" s="411"/>
      <c r="BU124" s="411"/>
      <c r="BV124" s="411"/>
      <c r="BW124" s="411"/>
      <c r="BX124" s="411"/>
      <c r="BY124" s="411"/>
      <c r="BZ124" s="411"/>
      <c r="CA124" s="411"/>
      <c r="CB124" s="411"/>
      <c r="CC124" s="411"/>
      <c r="CD124" s="411"/>
      <c r="CE124" s="412"/>
      <c r="CF124" s="410" t="s">
        <v>536</v>
      </c>
      <c r="CG124" s="411"/>
      <c r="CH124" s="411"/>
      <c r="CI124" s="411"/>
      <c r="CJ124" s="411"/>
      <c r="CK124" s="411"/>
      <c r="CL124" s="411"/>
      <c r="CM124" s="411"/>
      <c r="CN124" s="411"/>
      <c r="CO124" s="411"/>
      <c r="CP124" s="411"/>
      <c r="CQ124" s="411"/>
      <c r="CR124" s="411"/>
      <c r="CS124" s="411"/>
      <c r="CT124" s="411"/>
      <c r="CU124" s="411"/>
      <c r="CV124" s="412"/>
      <c r="CW124" s="418"/>
      <c r="CX124" s="415"/>
      <c r="CY124" s="415"/>
      <c r="CZ124" s="415"/>
      <c r="DA124" s="415"/>
      <c r="DB124" s="415"/>
      <c r="DC124" s="415"/>
      <c r="DD124" s="415"/>
      <c r="DE124" s="415"/>
      <c r="DF124" s="415"/>
      <c r="DG124" s="415"/>
      <c r="DH124" s="415"/>
      <c r="DI124" s="415"/>
      <c r="DJ124" s="416"/>
      <c r="DK124" s="410" t="s">
        <v>86</v>
      </c>
      <c r="DL124" s="411"/>
      <c r="DM124" s="411"/>
      <c r="DN124" s="411"/>
      <c r="DO124" s="411"/>
      <c r="DP124" s="411"/>
      <c r="DQ124" s="411"/>
      <c r="DR124" s="411"/>
      <c r="DS124" s="411"/>
      <c r="DT124" s="411"/>
      <c r="DU124" s="411"/>
      <c r="DV124" s="411"/>
      <c r="DW124" s="411"/>
      <c r="DX124" s="412"/>
      <c r="DY124" s="410" t="s">
        <v>87</v>
      </c>
      <c r="DZ124" s="411"/>
      <c r="EA124" s="411"/>
      <c r="EB124" s="411"/>
      <c r="EC124" s="411"/>
      <c r="ED124" s="411"/>
      <c r="EE124" s="411"/>
      <c r="EF124" s="411"/>
      <c r="EG124" s="411"/>
      <c r="EH124" s="411"/>
      <c r="EI124" s="411"/>
      <c r="EJ124" s="411"/>
      <c r="EK124" s="411"/>
      <c r="EL124" s="412"/>
      <c r="EM124" s="418"/>
      <c r="EN124" s="415"/>
      <c r="EO124" s="415"/>
      <c r="EP124" s="415"/>
      <c r="EQ124" s="415"/>
      <c r="ER124" s="415"/>
      <c r="ES124" s="415"/>
      <c r="ET124" s="415"/>
      <c r="EU124" s="415"/>
      <c r="EV124" s="415"/>
      <c r="EW124" s="415"/>
      <c r="EX124" s="415"/>
      <c r="EY124" s="415"/>
      <c r="EZ124" s="415"/>
      <c r="FA124" s="415"/>
      <c r="FB124" s="415"/>
      <c r="FC124" s="415"/>
      <c r="FD124" s="415"/>
      <c r="FE124" s="415"/>
      <c r="FF124" s="415"/>
    </row>
    <row r="125" spans="1:162" ht="12" thickBot="1">
      <c r="A125" s="367">
        <v>1</v>
      </c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67"/>
      <c r="BC125" s="367"/>
      <c r="BD125" s="367"/>
      <c r="BE125" s="367"/>
      <c r="BF125" s="367"/>
      <c r="BG125" s="367"/>
      <c r="BH125" s="387"/>
      <c r="BI125" s="92">
        <v>2</v>
      </c>
      <c r="BJ125" s="93"/>
      <c r="BK125" s="93"/>
      <c r="BL125" s="93"/>
      <c r="BM125" s="93"/>
      <c r="BN125" s="94"/>
      <c r="BO125" s="92">
        <v>3</v>
      </c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4"/>
      <c r="CF125" s="92">
        <v>4</v>
      </c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4"/>
      <c r="CW125" s="92">
        <v>5</v>
      </c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4"/>
      <c r="DK125" s="92">
        <v>6</v>
      </c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4"/>
      <c r="DY125" s="92">
        <v>7</v>
      </c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4"/>
      <c r="EM125" s="92">
        <v>8</v>
      </c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</row>
    <row r="126" spans="1:162" ht="15" customHeight="1">
      <c r="A126" s="489" t="s">
        <v>282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89"/>
      <c r="AJ126" s="489"/>
      <c r="AK126" s="489"/>
      <c r="AL126" s="489"/>
      <c r="AM126" s="489"/>
      <c r="AN126" s="489"/>
      <c r="AO126" s="489"/>
      <c r="AP126" s="489"/>
      <c r="AQ126" s="489"/>
      <c r="AR126" s="489"/>
      <c r="AS126" s="489"/>
      <c r="AT126" s="489"/>
      <c r="AU126" s="489"/>
      <c r="AV126" s="489"/>
      <c r="AW126" s="489"/>
      <c r="AX126" s="489"/>
      <c r="AY126" s="489"/>
      <c r="AZ126" s="489"/>
      <c r="BA126" s="489"/>
      <c r="BB126" s="489"/>
      <c r="BC126" s="489"/>
      <c r="BD126" s="489"/>
      <c r="BE126" s="489"/>
      <c r="BF126" s="489"/>
      <c r="BG126" s="489"/>
      <c r="BH126" s="490"/>
      <c r="BI126" s="491"/>
      <c r="BJ126" s="492"/>
      <c r="BK126" s="492"/>
      <c r="BL126" s="492"/>
      <c r="BM126" s="492"/>
      <c r="BN126" s="493"/>
      <c r="BO126" s="448"/>
      <c r="BP126" s="449"/>
      <c r="BQ126" s="449"/>
      <c r="BR126" s="449"/>
      <c r="BS126" s="449"/>
      <c r="BT126" s="449"/>
      <c r="BU126" s="449"/>
      <c r="BV126" s="449"/>
      <c r="BW126" s="449"/>
      <c r="BX126" s="449"/>
      <c r="BY126" s="449"/>
      <c r="BZ126" s="449"/>
      <c r="CA126" s="449"/>
      <c r="CB126" s="449"/>
      <c r="CC126" s="449"/>
      <c r="CD126" s="449"/>
      <c r="CE126" s="451"/>
      <c r="CF126" s="448"/>
      <c r="CG126" s="449"/>
      <c r="CH126" s="449"/>
      <c r="CI126" s="449"/>
      <c r="CJ126" s="449"/>
      <c r="CK126" s="449"/>
      <c r="CL126" s="449"/>
      <c r="CM126" s="449"/>
      <c r="CN126" s="449"/>
      <c r="CO126" s="449"/>
      <c r="CP126" s="449"/>
      <c r="CQ126" s="449"/>
      <c r="CR126" s="449"/>
      <c r="CS126" s="449"/>
      <c r="CT126" s="449"/>
      <c r="CU126" s="449"/>
      <c r="CV126" s="451"/>
      <c r="CW126" s="448"/>
      <c r="CX126" s="449"/>
      <c r="CY126" s="449"/>
      <c r="CZ126" s="449"/>
      <c r="DA126" s="449"/>
      <c r="DB126" s="449"/>
      <c r="DC126" s="449"/>
      <c r="DD126" s="449"/>
      <c r="DE126" s="449"/>
      <c r="DF126" s="449"/>
      <c r="DG126" s="449"/>
      <c r="DH126" s="449"/>
      <c r="DI126" s="449"/>
      <c r="DJ126" s="451"/>
      <c r="DK126" s="448"/>
      <c r="DL126" s="449"/>
      <c r="DM126" s="449"/>
      <c r="DN126" s="449"/>
      <c r="DO126" s="449"/>
      <c r="DP126" s="449"/>
      <c r="DQ126" s="449"/>
      <c r="DR126" s="449"/>
      <c r="DS126" s="449"/>
      <c r="DT126" s="449"/>
      <c r="DU126" s="449"/>
      <c r="DV126" s="449"/>
      <c r="DW126" s="449"/>
      <c r="DX126" s="451"/>
      <c r="DY126" s="448"/>
      <c r="DZ126" s="449"/>
      <c r="EA126" s="449"/>
      <c r="EB126" s="449"/>
      <c r="EC126" s="449"/>
      <c r="ED126" s="449"/>
      <c r="EE126" s="449"/>
      <c r="EF126" s="449"/>
      <c r="EG126" s="449"/>
      <c r="EH126" s="449"/>
      <c r="EI126" s="449"/>
      <c r="EJ126" s="449"/>
      <c r="EK126" s="449"/>
      <c r="EL126" s="450"/>
      <c r="EM126" s="435"/>
      <c r="EN126" s="435"/>
      <c r="EO126" s="435"/>
      <c r="EP126" s="435"/>
      <c r="EQ126" s="435"/>
      <c r="ER126" s="435"/>
      <c r="ES126" s="435"/>
      <c r="ET126" s="435"/>
      <c r="EU126" s="435"/>
      <c r="EV126" s="435"/>
      <c r="EW126" s="435"/>
      <c r="EX126" s="435"/>
      <c r="EY126" s="435"/>
      <c r="EZ126" s="435"/>
      <c r="FA126" s="435"/>
      <c r="FB126" s="435"/>
      <c r="FC126" s="435"/>
      <c r="FD126" s="435"/>
      <c r="FE126" s="435"/>
      <c r="FF126" s="435"/>
    </row>
    <row r="127" spans="1:162" s="6" customFormat="1" ht="18" customHeight="1">
      <c r="A127" s="494" t="s">
        <v>292</v>
      </c>
      <c r="B127" s="494"/>
      <c r="C127" s="494"/>
      <c r="D127" s="494"/>
      <c r="E127" s="494"/>
      <c r="F127" s="494"/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Q127" s="494"/>
      <c r="R127" s="494"/>
      <c r="S127" s="494"/>
      <c r="T127" s="494"/>
      <c r="U127" s="494"/>
      <c r="V127" s="494"/>
      <c r="W127" s="494"/>
      <c r="X127" s="494"/>
      <c r="Y127" s="494"/>
      <c r="Z127" s="494"/>
      <c r="AA127" s="494"/>
      <c r="AB127" s="494"/>
      <c r="AC127" s="494"/>
      <c r="AD127" s="494"/>
      <c r="AE127" s="494"/>
      <c r="AF127" s="494"/>
      <c r="AG127" s="494"/>
      <c r="AH127" s="494"/>
      <c r="AI127" s="494"/>
      <c r="AJ127" s="494"/>
      <c r="AK127" s="494"/>
      <c r="AL127" s="494"/>
      <c r="AM127" s="494"/>
      <c r="AN127" s="494"/>
      <c r="AO127" s="494"/>
      <c r="AP127" s="494"/>
      <c r="AQ127" s="494"/>
      <c r="AR127" s="494"/>
      <c r="AS127" s="494"/>
      <c r="AT127" s="494"/>
      <c r="AU127" s="494"/>
      <c r="AV127" s="494"/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5"/>
      <c r="BI127" s="102" t="s">
        <v>279</v>
      </c>
      <c r="BJ127" s="97"/>
      <c r="BK127" s="97"/>
      <c r="BL127" s="97"/>
      <c r="BM127" s="97"/>
      <c r="BN127" s="438"/>
      <c r="BO127" s="347"/>
      <c r="BP127" s="348"/>
      <c r="BQ127" s="348"/>
      <c r="BR127" s="348"/>
      <c r="BS127" s="348"/>
      <c r="BT127" s="348"/>
      <c r="BU127" s="348"/>
      <c r="BV127" s="348"/>
      <c r="BW127" s="348"/>
      <c r="BX127" s="348"/>
      <c r="BY127" s="348"/>
      <c r="BZ127" s="348"/>
      <c r="CA127" s="348"/>
      <c r="CB127" s="348"/>
      <c r="CC127" s="348"/>
      <c r="CD127" s="348"/>
      <c r="CE127" s="349"/>
      <c r="CF127" s="347"/>
      <c r="CG127" s="348"/>
      <c r="CH127" s="348"/>
      <c r="CI127" s="348"/>
      <c r="CJ127" s="348"/>
      <c r="CK127" s="348"/>
      <c r="CL127" s="348"/>
      <c r="CM127" s="348"/>
      <c r="CN127" s="348"/>
      <c r="CO127" s="348"/>
      <c r="CP127" s="348"/>
      <c r="CQ127" s="348"/>
      <c r="CR127" s="348"/>
      <c r="CS127" s="348"/>
      <c r="CT127" s="348"/>
      <c r="CU127" s="348"/>
      <c r="CV127" s="349"/>
      <c r="CW127" s="347"/>
      <c r="CX127" s="348"/>
      <c r="CY127" s="348"/>
      <c r="CZ127" s="348"/>
      <c r="DA127" s="348"/>
      <c r="DB127" s="348"/>
      <c r="DC127" s="348"/>
      <c r="DD127" s="348"/>
      <c r="DE127" s="348"/>
      <c r="DF127" s="348"/>
      <c r="DG127" s="348"/>
      <c r="DH127" s="348"/>
      <c r="DI127" s="348"/>
      <c r="DJ127" s="349"/>
      <c r="DK127" s="347"/>
      <c r="DL127" s="348"/>
      <c r="DM127" s="348"/>
      <c r="DN127" s="348"/>
      <c r="DO127" s="348"/>
      <c r="DP127" s="348"/>
      <c r="DQ127" s="348"/>
      <c r="DR127" s="348"/>
      <c r="DS127" s="348"/>
      <c r="DT127" s="348"/>
      <c r="DU127" s="348"/>
      <c r="DV127" s="348"/>
      <c r="DW127" s="348"/>
      <c r="DX127" s="349"/>
      <c r="DY127" s="347"/>
      <c r="DZ127" s="348"/>
      <c r="EA127" s="348"/>
      <c r="EB127" s="348"/>
      <c r="EC127" s="348"/>
      <c r="ED127" s="348"/>
      <c r="EE127" s="348"/>
      <c r="EF127" s="348"/>
      <c r="EG127" s="348"/>
      <c r="EH127" s="348"/>
      <c r="EI127" s="348"/>
      <c r="EJ127" s="348"/>
      <c r="EK127" s="348"/>
      <c r="EL127" s="426"/>
      <c r="EM127" s="434"/>
      <c r="EN127" s="434"/>
      <c r="EO127" s="434"/>
      <c r="EP127" s="434"/>
      <c r="EQ127" s="434"/>
      <c r="ER127" s="434"/>
      <c r="ES127" s="434"/>
      <c r="ET127" s="434"/>
      <c r="EU127" s="434"/>
      <c r="EV127" s="434"/>
      <c r="EW127" s="434"/>
      <c r="EX127" s="434"/>
      <c r="EY127" s="434"/>
      <c r="EZ127" s="434"/>
      <c r="FA127" s="434"/>
      <c r="FB127" s="434"/>
      <c r="FC127" s="434"/>
      <c r="FD127" s="434"/>
      <c r="FE127" s="434"/>
      <c r="FF127" s="434"/>
    </row>
    <row r="128" spans="1:162" ht="15" customHeight="1">
      <c r="A128" s="458" t="s">
        <v>92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9"/>
      <c r="BI128" s="104"/>
      <c r="BJ128" s="105"/>
      <c r="BK128" s="105"/>
      <c r="BL128" s="105"/>
      <c r="BM128" s="105"/>
      <c r="BN128" s="447"/>
      <c r="BO128" s="255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7"/>
      <c r="CF128" s="255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7"/>
      <c r="CW128" s="255"/>
      <c r="CX128" s="256"/>
      <c r="CY128" s="256"/>
      <c r="CZ128" s="256"/>
      <c r="DA128" s="256"/>
      <c r="DB128" s="256"/>
      <c r="DC128" s="256"/>
      <c r="DD128" s="256"/>
      <c r="DE128" s="256"/>
      <c r="DF128" s="256"/>
      <c r="DG128" s="256"/>
      <c r="DH128" s="256"/>
      <c r="DI128" s="256"/>
      <c r="DJ128" s="257"/>
      <c r="DK128" s="255"/>
      <c r="DL128" s="256"/>
      <c r="DM128" s="256"/>
      <c r="DN128" s="256"/>
      <c r="DO128" s="256"/>
      <c r="DP128" s="256"/>
      <c r="DQ128" s="256"/>
      <c r="DR128" s="256"/>
      <c r="DS128" s="256"/>
      <c r="DT128" s="256"/>
      <c r="DU128" s="256"/>
      <c r="DV128" s="256"/>
      <c r="DW128" s="256"/>
      <c r="DX128" s="257"/>
      <c r="DY128" s="255"/>
      <c r="DZ128" s="256"/>
      <c r="EA128" s="256"/>
      <c r="EB128" s="256"/>
      <c r="EC128" s="256"/>
      <c r="ED128" s="256"/>
      <c r="EE128" s="256"/>
      <c r="EF128" s="256"/>
      <c r="EG128" s="256"/>
      <c r="EH128" s="256"/>
      <c r="EI128" s="256"/>
      <c r="EJ128" s="256"/>
      <c r="EK128" s="256"/>
      <c r="EL128" s="436"/>
      <c r="EM128" s="435"/>
      <c r="EN128" s="435"/>
      <c r="EO128" s="435"/>
      <c r="EP128" s="435"/>
      <c r="EQ128" s="435"/>
      <c r="ER128" s="435"/>
      <c r="ES128" s="435"/>
      <c r="ET128" s="435"/>
      <c r="EU128" s="435"/>
      <c r="EV128" s="435"/>
      <c r="EW128" s="435"/>
      <c r="EX128" s="435"/>
      <c r="EY128" s="435"/>
      <c r="EZ128" s="435"/>
      <c r="FA128" s="435"/>
      <c r="FB128" s="435"/>
      <c r="FC128" s="435"/>
      <c r="FD128" s="435"/>
      <c r="FE128" s="435"/>
      <c r="FF128" s="435"/>
    </row>
    <row r="129" spans="1:162" ht="15" customHeight="1">
      <c r="A129" s="440" t="s">
        <v>293</v>
      </c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1"/>
      <c r="BI129" s="102" t="s">
        <v>280</v>
      </c>
      <c r="BJ129" s="97"/>
      <c r="BK129" s="97"/>
      <c r="BL129" s="97"/>
      <c r="BM129" s="97"/>
      <c r="BN129" s="438"/>
      <c r="BO129" s="347"/>
      <c r="BP129" s="348"/>
      <c r="BQ129" s="348"/>
      <c r="BR129" s="348"/>
      <c r="BS129" s="348"/>
      <c r="BT129" s="348"/>
      <c r="BU129" s="348"/>
      <c r="BV129" s="348"/>
      <c r="BW129" s="348"/>
      <c r="BX129" s="348"/>
      <c r="BY129" s="348"/>
      <c r="BZ129" s="348"/>
      <c r="CA129" s="348"/>
      <c r="CB129" s="348"/>
      <c r="CC129" s="348"/>
      <c r="CD129" s="348"/>
      <c r="CE129" s="349"/>
      <c r="CF129" s="347"/>
      <c r="CG129" s="348"/>
      <c r="CH129" s="348"/>
      <c r="CI129" s="348"/>
      <c r="CJ129" s="348"/>
      <c r="CK129" s="348"/>
      <c r="CL129" s="348"/>
      <c r="CM129" s="348"/>
      <c r="CN129" s="348"/>
      <c r="CO129" s="348"/>
      <c r="CP129" s="348"/>
      <c r="CQ129" s="348"/>
      <c r="CR129" s="348"/>
      <c r="CS129" s="348"/>
      <c r="CT129" s="348"/>
      <c r="CU129" s="348"/>
      <c r="CV129" s="349"/>
      <c r="CW129" s="347"/>
      <c r="CX129" s="348"/>
      <c r="CY129" s="348"/>
      <c r="CZ129" s="348"/>
      <c r="DA129" s="348"/>
      <c r="DB129" s="348"/>
      <c r="DC129" s="348"/>
      <c r="DD129" s="348"/>
      <c r="DE129" s="348"/>
      <c r="DF129" s="348"/>
      <c r="DG129" s="348"/>
      <c r="DH129" s="348"/>
      <c r="DI129" s="348"/>
      <c r="DJ129" s="349"/>
      <c r="DK129" s="347"/>
      <c r="DL129" s="348"/>
      <c r="DM129" s="348"/>
      <c r="DN129" s="348"/>
      <c r="DO129" s="348"/>
      <c r="DP129" s="348"/>
      <c r="DQ129" s="348"/>
      <c r="DR129" s="348"/>
      <c r="DS129" s="348"/>
      <c r="DT129" s="348"/>
      <c r="DU129" s="348"/>
      <c r="DV129" s="348"/>
      <c r="DW129" s="348"/>
      <c r="DX129" s="349"/>
      <c r="DY129" s="347"/>
      <c r="DZ129" s="348"/>
      <c r="EA129" s="348"/>
      <c r="EB129" s="348"/>
      <c r="EC129" s="348"/>
      <c r="ED129" s="348"/>
      <c r="EE129" s="348"/>
      <c r="EF129" s="348"/>
      <c r="EG129" s="348"/>
      <c r="EH129" s="348"/>
      <c r="EI129" s="348"/>
      <c r="EJ129" s="348"/>
      <c r="EK129" s="348"/>
      <c r="EL129" s="426"/>
      <c r="EM129" s="434"/>
      <c r="EN129" s="434"/>
      <c r="EO129" s="434"/>
      <c r="EP129" s="434"/>
      <c r="EQ129" s="434"/>
      <c r="ER129" s="434"/>
      <c r="ES129" s="434"/>
      <c r="ET129" s="434"/>
      <c r="EU129" s="434"/>
      <c r="EV129" s="434"/>
      <c r="EW129" s="434"/>
      <c r="EX129" s="434"/>
      <c r="EY129" s="434"/>
      <c r="EZ129" s="434"/>
      <c r="FA129" s="434"/>
      <c r="FB129" s="434"/>
      <c r="FC129" s="434"/>
      <c r="FD129" s="434"/>
      <c r="FE129" s="434"/>
      <c r="FF129" s="434"/>
    </row>
    <row r="130" spans="1:162" ht="23.25" customHeight="1">
      <c r="A130" s="431" t="s">
        <v>294</v>
      </c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  <c r="AF130" s="431"/>
      <c r="AG130" s="431"/>
      <c r="AH130" s="431"/>
      <c r="AI130" s="431"/>
      <c r="AJ130" s="431"/>
      <c r="AK130" s="431"/>
      <c r="AL130" s="431"/>
      <c r="AM130" s="431"/>
      <c r="AN130" s="431"/>
      <c r="AO130" s="431"/>
      <c r="AP130" s="431"/>
      <c r="AQ130" s="431"/>
      <c r="AR130" s="431"/>
      <c r="AS130" s="431"/>
      <c r="AT130" s="431"/>
      <c r="AU130" s="431"/>
      <c r="AV130" s="431"/>
      <c r="AW130" s="431"/>
      <c r="AX130" s="431"/>
      <c r="AY130" s="431"/>
      <c r="AZ130" s="431"/>
      <c r="BA130" s="431"/>
      <c r="BB130" s="431"/>
      <c r="BC130" s="431"/>
      <c r="BD130" s="431"/>
      <c r="BE130" s="431"/>
      <c r="BF130" s="431"/>
      <c r="BG130" s="431"/>
      <c r="BH130" s="432"/>
      <c r="BI130" s="74" t="s">
        <v>281</v>
      </c>
      <c r="BJ130" s="75"/>
      <c r="BK130" s="75"/>
      <c r="BL130" s="75"/>
      <c r="BM130" s="75"/>
      <c r="BN130" s="433"/>
      <c r="BO130" s="224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6"/>
      <c r="CF130" s="224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6"/>
      <c r="CW130" s="224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6"/>
      <c r="DK130" s="224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6"/>
      <c r="DY130" s="224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429"/>
      <c r="EM130" s="430"/>
      <c r="EN130" s="430"/>
      <c r="EO130" s="430"/>
      <c r="EP130" s="430"/>
      <c r="EQ130" s="430"/>
      <c r="ER130" s="430"/>
      <c r="ES130" s="430"/>
      <c r="ET130" s="430"/>
      <c r="EU130" s="430"/>
      <c r="EV130" s="430"/>
      <c r="EW130" s="430"/>
      <c r="EX130" s="430"/>
      <c r="EY130" s="430"/>
      <c r="EZ130" s="430"/>
      <c r="FA130" s="430"/>
      <c r="FB130" s="430"/>
      <c r="FC130" s="430"/>
      <c r="FD130" s="430"/>
      <c r="FE130" s="430"/>
      <c r="FF130" s="430"/>
    </row>
    <row r="131" spans="1:162" ht="22.5" customHeight="1">
      <c r="A131" s="431" t="s">
        <v>527</v>
      </c>
      <c r="B131" s="496"/>
      <c r="C131" s="496"/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496"/>
      <c r="AE131" s="496"/>
      <c r="AF131" s="496"/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/>
      <c r="BE131" s="496"/>
      <c r="BF131" s="496"/>
      <c r="BG131" s="496"/>
      <c r="BH131" s="497"/>
      <c r="BI131" s="74" t="s">
        <v>283</v>
      </c>
      <c r="BJ131" s="75"/>
      <c r="BK131" s="75"/>
      <c r="BL131" s="75"/>
      <c r="BM131" s="75"/>
      <c r="BN131" s="433"/>
      <c r="BO131" s="224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6"/>
      <c r="CF131" s="224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6"/>
      <c r="CW131" s="224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6"/>
      <c r="DK131" s="224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6"/>
      <c r="DY131" s="224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429"/>
      <c r="EM131" s="430"/>
      <c r="EN131" s="430"/>
      <c r="EO131" s="430"/>
      <c r="EP131" s="430"/>
      <c r="EQ131" s="430"/>
      <c r="ER131" s="430"/>
      <c r="ES131" s="430"/>
      <c r="ET131" s="430"/>
      <c r="EU131" s="430"/>
      <c r="EV131" s="430"/>
      <c r="EW131" s="430"/>
      <c r="EX131" s="430"/>
      <c r="EY131" s="430"/>
      <c r="EZ131" s="430"/>
      <c r="FA131" s="430"/>
      <c r="FB131" s="430"/>
      <c r="FC131" s="430"/>
      <c r="FD131" s="430"/>
      <c r="FE131" s="430"/>
      <c r="FF131" s="430"/>
    </row>
    <row r="132" spans="1:162" s="6" customFormat="1" ht="18" customHeight="1">
      <c r="A132" s="127" t="s">
        <v>295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456"/>
      <c r="BI132" s="74" t="s">
        <v>284</v>
      </c>
      <c r="BJ132" s="75"/>
      <c r="BK132" s="75"/>
      <c r="BL132" s="75"/>
      <c r="BM132" s="75"/>
      <c r="BN132" s="433"/>
      <c r="BO132" s="224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6"/>
      <c r="CF132" s="224">
        <v>66804.57</v>
      </c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6"/>
      <c r="CW132" s="224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6"/>
      <c r="DK132" s="224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6"/>
      <c r="DY132" s="224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429"/>
      <c r="EM132" s="430"/>
      <c r="EN132" s="430"/>
      <c r="EO132" s="430"/>
      <c r="EP132" s="430"/>
      <c r="EQ132" s="430"/>
      <c r="ER132" s="430"/>
      <c r="ES132" s="430"/>
      <c r="ET132" s="430"/>
      <c r="EU132" s="430"/>
      <c r="EV132" s="430"/>
      <c r="EW132" s="430"/>
      <c r="EX132" s="430"/>
      <c r="EY132" s="430"/>
      <c r="EZ132" s="430"/>
      <c r="FA132" s="430"/>
      <c r="FB132" s="430"/>
      <c r="FC132" s="430"/>
      <c r="FD132" s="430"/>
      <c r="FE132" s="430"/>
      <c r="FF132" s="430"/>
    </row>
    <row r="133" spans="1:162" ht="18" customHeight="1">
      <c r="A133" s="127" t="s">
        <v>296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456"/>
      <c r="BI133" s="102" t="s">
        <v>285</v>
      </c>
      <c r="BJ133" s="97"/>
      <c r="BK133" s="97"/>
      <c r="BL133" s="97"/>
      <c r="BM133" s="97"/>
      <c r="BN133" s="438"/>
      <c r="BO133" s="347"/>
      <c r="BP133" s="348"/>
      <c r="BQ133" s="348"/>
      <c r="BR133" s="348"/>
      <c r="BS133" s="348"/>
      <c r="BT133" s="348"/>
      <c r="BU133" s="348"/>
      <c r="BV133" s="348"/>
      <c r="BW133" s="348"/>
      <c r="BX133" s="348"/>
      <c r="BY133" s="348"/>
      <c r="BZ133" s="348"/>
      <c r="CA133" s="348"/>
      <c r="CB133" s="348"/>
      <c r="CC133" s="348"/>
      <c r="CD133" s="348"/>
      <c r="CE133" s="349"/>
      <c r="CF133" s="347">
        <f>CF135+CF136+CF137+CF138+CF139+CF140</f>
        <v>291646.26</v>
      </c>
      <c r="CG133" s="348"/>
      <c r="CH133" s="348"/>
      <c r="CI133" s="348"/>
      <c r="CJ133" s="348"/>
      <c r="CK133" s="348"/>
      <c r="CL133" s="348"/>
      <c r="CM133" s="348"/>
      <c r="CN133" s="348"/>
      <c r="CO133" s="348"/>
      <c r="CP133" s="348"/>
      <c r="CQ133" s="348"/>
      <c r="CR133" s="348"/>
      <c r="CS133" s="348"/>
      <c r="CT133" s="348"/>
      <c r="CU133" s="348"/>
      <c r="CV133" s="349"/>
      <c r="CW133" s="347"/>
      <c r="CX133" s="348"/>
      <c r="CY133" s="348"/>
      <c r="CZ133" s="348"/>
      <c r="DA133" s="348"/>
      <c r="DB133" s="348"/>
      <c r="DC133" s="348"/>
      <c r="DD133" s="348"/>
      <c r="DE133" s="348"/>
      <c r="DF133" s="348"/>
      <c r="DG133" s="348"/>
      <c r="DH133" s="348"/>
      <c r="DI133" s="348"/>
      <c r="DJ133" s="349"/>
      <c r="DK133" s="347"/>
      <c r="DL133" s="348"/>
      <c r="DM133" s="348"/>
      <c r="DN133" s="348"/>
      <c r="DO133" s="348"/>
      <c r="DP133" s="348"/>
      <c r="DQ133" s="348"/>
      <c r="DR133" s="348"/>
      <c r="DS133" s="348"/>
      <c r="DT133" s="348"/>
      <c r="DU133" s="348"/>
      <c r="DV133" s="348"/>
      <c r="DW133" s="348"/>
      <c r="DX133" s="349"/>
      <c r="DY133" s="347"/>
      <c r="DZ133" s="348"/>
      <c r="EA133" s="348"/>
      <c r="EB133" s="348"/>
      <c r="EC133" s="348"/>
      <c r="ED133" s="348"/>
      <c r="EE133" s="348"/>
      <c r="EF133" s="348"/>
      <c r="EG133" s="348"/>
      <c r="EH133" s="348"/>
      <c r="EI133" s="348"/>
      <c r="EJ133" s="348"/>
      <c r="EK133" s="348"/>
      <c r="EL133" s="426"/>
      <c r="EM133" s="434"/>
      <c r="EN133" s="434"/>
      <c r="EO133" s="434"/>
      <c r="EP133" s="434"/>
      <c r="EQ133" s="434"/>
      <c r="ER133" s="434"/>
      <c r="ES133" s="434"/>
      <c r="ET133" s="434"/>
      <c r="EU133" s="434"/>
      <c r="EV133" s="434"/>
      <c r="EW133" s="434"/>
      <c r="EX133" s="434"/>
      <c r="EY133" s="434"/>
      <c r="EZ133" s="434"/>
      <c r="FA133" s="434"/>
      <c r="FB133" s="434"/>
      <c r="FC133" s="434"/>
      <c r="FD133" s="434"/>
      <c r="FE133" s="434"/>
      <c r="FF133" s="434"/>
    </row>
    <row r="134" spans="1:162" ht="15" customHeight="1">
      <c r="A134" s="458" t="s">
        <v>84</v>
      </c>
      <c r="B134" s="458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/>
      <c r="AV134" s="458"/>
      <c r="AW134" s="458"/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8"/>
      <c r="BH134" s="459"/>
      <c r="BI134" s="104"/>
      <c r="BJ134" s="105"/>
      <c r="BK134" s="105"/>
      <c r="BL134" s="105"/>
      <c r="BM134" s="105"/>
      <c r="BN134" s="447"/>
      <c r="BO134" s="255"/>
      <c r="BP134" s="256"/>
      <c r="BQ134" s="256"/>
      <c r="BR134" s="256"/>
      <c r="BS134" s="256"/>
      <c r="BT134" s="256"/>
      <c r="BU134" s="256"/>
      <c r="BV134" s="256"/>
      <c r="BW134" s="256"/>
      <c r="BX134" s="256"/>
      <c r="BY134" s="256"/>
      <c r="BZ134" s="256"/>
      <c r="CA134" s="256"/>
      <c r="CB134" s="256"/>
      <c r="CC134" s="256"/>
      <c r="CD134" s="256"/>
      <c r="CE134" s="257"/>
      <c r="CF134" s="255"/>
      <c r="CG134" s="256"/>
      <c r="CH134" s="256"/>
      <c r="CI134" s="256"/>
      <c r="CJ134" s="256"/>
      <c r="CK134" s="256"/>
      <c r="CL134" s="256"/>
      <c r="CM134" s="256"/>
      <c r="CN134" s="256"/>
      <c r="CO134" s="256"/>
      <c r="CP134" s="256"/>
      <c r="CQ134" s="256"/>
      <c r="CR134" s="256"/>
      <c r="CS134" s="256"/>
      <c r="CT134" s="256"/>
      <c r="CU134" s="256"/>
      <c r="CV134" s="257"/>
      <c r="CW134" s="255"/>
      <c r="CX134" s="256"/>
      <c r="CY134" s="256"/>
      <c r="CZ134" s="256"/>
      <c r="DA134" s="256"/>
      <c r="DB134" s="256"/>
      <c r="DC134" s="256"/>
      <c r="DD134" s="256"/>
      <c r="DE134" s="256"/>
      <c r="DF134" s="256"/>
      <c r="DG134" s="256"/>
      <c r="DH134" s="256"/>
      <c r="DI134" s="256"/>
      <c r="DJ134" s="257"/>
      <c r="DK134" s="255"/>
      <c r="DL134" s="256"/>
      <c r="DM134" s="256"/>
      <c r="DN134" s="256"/>
      <c r="DO134" s="256"/>
      <c r="DP134" s="256"/>
      <c r="DQ134" s="256"/>
      <c r="DR134" s="256"/>
      <c r="DS134" s="256"/>
      <c r="DT134" s="256"/>
      <c r="DU134" s="256"/>
      <c r="DV134" s="256"/>
      <c r="DW134" s="256"/>
      <c r="DX134" s="257"/>
      <c r="DY134" s="255"/>
      <c r="DZ134" s="256"/>
      <c r="EA134" s="256"/>
      <c r="EB134" s="256"/>
      <c r="EC134" s="256"/>
      <c r="ED134" s="256"/>
      <c r="EE134" s="256"/>
      <c r="EF134" s="256"/>
      <c r="EG134" s="256"/>
      <c r="EH134" s="256"/>
      <c r="EI134" s="256"/>
      <c r="EJ134" s="256"/>
      <c r="EK134" s="256"/>
      <c r="EL134" s="436"/>
      <c r="EM134" s="435"/>
      <c r="EN134" s="435"/>
      <c r="EO134" s="435"/>
      <c r="EP134" s="435"/>
      <c r="EQ134" s="435"/>
      <c r="ER134" s="435"/>
      <c r="ES134" s="435"/>
      <c r="ET134" s="435"/>
      <c r="EU134" s="435"/>
      <c r="EV134" s="435"/>
      <c r="EW134" s="435"/>
      <c r="EX134" s="435"/>
      <c r="EY134" s="435"/>
      <c r="EZ134" s="435"/>
      <c r="FA134" s="435"/>
      <c r="FB134" s="435"/>
      <c r="FC134" s="435"/>
      <c r="FD134" s="435"/>
      <c r="FE134" s="435"/>
      <c r="FF134" s="435"/>
    </row>
    <row r="135" spans="1:162" ht="15" customHeight="1">
      <c r="A135" s="440" t="s">
        <v>297</v>
      </c>
      <c r="B135" s="440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40"/>
      <c r="BB135" s="440"/>
      <c r="BC135" s="440"/>
      <c r="BD135" s="440"/>
      <c r="BE135" s="440"/>
      <c r="BF135" s="440"/>
      <c r="BG135" s="440"/>
      <c r="BH135" s="441"/>
      <c r="BI135" s="102" t="s">
        <v>286</v>
      </c>
      <c r="BJ135" s="97"/>
      <c r="BK135" s="97"/>
      <c r="BL135" s="97"/>
      <c r="BM135" s="97"/>
      <c r="BN135" s="438"/>
      <c r="BO135" s="347"/>
      <c r="BP135" s="348"/>
      <c r="BQ135" s="348"/>
      <c r="BR135" s="348"/>
      <c r="BS135" s="348"/>
      <c r="BT135" s="348"/>
      <c r="BU135" s="348"/>
      <c r="BV135" s="348"/>
      <c r="BW135" s="348"/>
      <c r="BX135" s="348"/>
      <c r="BY135" s="348"/>
      <c r="BZ135" s="348"/>
      <c r="CA135" s="348"/>
      <c r="CB135" s="348"/>
      <c r="CC135" s="348"/>
      <c r="CD135" s="348"/>
      <c r="CE135" s="349"/>
      <c r="CF135" s="347">
        <v>-1504</v>
      </c>
      <c r="CG135" s="348"/>
      <c r="CH135" s="348"/>
      <c r="CI135" s="348"/>
      <c r="CJ135" s="348"/>
      <c r="CK135" s="348"/>
      <c r="CL135" s="348"/>
      <c r="CM135" s="348"/>
      <c r="CN135" s="348"/>
      <c r="CO135" s="348"/>
      <c r="CP135" s="348"/>
      <c r="CQ135" s="348"/>
      <c r="CR135" s="348"/>
      <c r="CS135" s="348"/>
      <c r="CT135" s="348"/>
      <c r="CU135" s="348"/>
      <c r="CV135" s="349"/>
      <c r="CW135" s="347"/>
      <c r="CX135" s="348"/>
      <c r="CY135" s="348"/>
      <c r="CZ135" s="348"/>
      <c r="DA135" s="348"/>
      <c r="DB135" s="348"/>
      <c r="DC135" s="348"/>
      <c r="DD135" s="348"/>
      <c r="DE135" s="348"/>
      <c r="DF135" s="348"/>
      <c r="DG135" s="348"/>
      <c r="DH135" s="348"/>
      <c r="DI135" s="348"/>
      <c r="DJ135" s="349"/>
      <c r="DK135" s="347"/>
      <c r="DL135" s="348"/>
      <c r="DM135" s="348"/>
      <c r="DN135" s="348"/>
      <c r="DO135" s="348"/>
      <c r="DP135" s="348"/>
      <c r="DQ135" s="348"/>
      <c r="DR135" s="348"/>
      <c r="DS135" s="348"/>
      <c r="DT135" s="348"/>
      <c r="DU135" s="348"/>
      <c r="DV135" s="348"/>
      <c r="DW135" s="348"/>
      <c r="DX135" s="349"/>
      <c r="DY135" s="347"/>
      <c r="DZ135" s="348"/>
      <c r="EA135" s="348"/>
      <c r="EB135" s="348"/>
      <c r="EC135" s="348"/>
      <c r="ED135" s="348"/>
      <c r="EE135" s="348"/>
      <c r="EF135" s="348"/>
      <c r="EG135" s="348"/>
      <c r="EH135" s="348"/>
      <c r="EI135" s="348"/>
      <c r="EJ135" s="348"/>
      <c r="EK135" s="348"/>
      <c r="EL135" s="426"/>
      <c r="EM135" s="434"/>
      <c r="EN135" s="434"/>
      <c r="EO135" s="434"/>
      <c r="EP135" s="434"/>
      <c r="EQ135" s="434"/>
      <c r="ER135" s="434"/>
      <c r="ES135" s="434"/>
      <c r="ET135" s="434"/>
      <c r="EU135" s="434"/>
      <c r="EV135" s="434"/>
      <c r="EW135" s="434"/>
      <c r="EX135" s="434"/>
      <c r="EY135" s="434"/>
      <c r="EZ135" s="434"/>
      <c r="FA135" s="434"/>
      <c r="FB135" s="434"/>
      <c r="FC135" s="434"/>
      <c r="FD135" s="434"/>
      <c r="FE135" s="434"/>
      <c r="FF135" s="434"/>
    </row>
    <row r="136" spans="1:162" ht="22.5" customHeight="1">
      <c r="A136" s="431" t="s">
        <v>528</v>
      </c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1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  <c r="BB136" s="431"/>
      <c r="BC136" s="431"/>
      <c r="BD136" s="431"/>
      <c r="BE136" s="431"/>
      <c r="BF136" s="431"/>
      <c r="BG136" s="431"/>
      <c r="BH136" s="432"/>
      <c r="BI136" s="74" t="s">
        <v>287</v>
      </c>
      <c r="BJ136" s="75"/>
      <c r="BK136" s="75"/>
      <c r="BL136" s="75"/>
      <c r="BM136" s="75"/>
      <c r="BN136" s="433"/>
      <c r="BO136" s="224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6"/>
      <c r="CF136" s="224">
        <v>-17702.74</v>
      </c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6"/>
      <c r="CW136" s="224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6"/>
      <c r="DK136" s="224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6"/>
      <c r="DY136" s="224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429"/>
      <c r="EM136" s="430"/>
      <c r="EN136" s="430"/>
      <c r="EO136" s="430"/>
      <c r="EP136" s="430"/>
      <c r="EQ136" s="430"/>
      <c r="ER136" s="430"/>
      <c r="ES136" s="430"/>
      <c r="ET136" s="430"/>
      <c r="EU136" s="430"/>
      <c r="EV136" s="430"/>
      <c r="EW136" s="430"/>
      <c r="EX136" s="430"/>
      <c r="EY136" s="430"/>
      <c r="EZ136" s="430"/>
      <c r="FA136" s="430"/>
      <c r="FB136" s="430"/>
      <c r="FC136" s="430"/>
      <c r="FD136" s="430"/>
      <c r="FE136" s="430"/>
      <c r="FF136" s="430"/>
    </row>
    <row r="137" spans="1:162" s="30" customFormat="1" ht="15" customHeight="1">
      <c r="A137" s="431" t="s">
        <v>298</v>
      </c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  <c r="AW137" s="431"/>
      <c r="AX137" s="431"/>
      <c r="AY137" s="431"/>
      <c r="AZ137" s="431"/>
      <c r="BA137" s="431"/>
      <c r="BB137" s="431"/>
      <c r="BC137" s="431"/>
      <c r="BD137" s="431"/>
      <c r="BE137" s="431"/>
      <c r="BF137" s="431"/>
      <c r="BG137" s="431"/>
      <c r="BH137" s="432"/>
      <c r="BI137" s="74" t="s">
        <v>288</v>
      </c>
      <c r="BJ137" s="75"/>
      <c r="BK137" s="75"/>
      <c r="BL137" s="75"/>
      <c r="BM137" s="75"/>
      <c r="BN137" s="433"/>
      <c r="BO137" s="224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6"/>
      <c r="CF137" s="224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6"/>
      <c r="CW137" s="224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6"/>
      <c r="DK137" s="224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6"/>
      <c r="DY137" s="224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429"/>
      <c r="EM137" s="498"/>
      <c r="EN137" s="498"/>
      <c r="EO137" s="498"/>
      <c r="EP137" s="498"/>
      <c r="EQ137" s="498"/>
      <c r="ER137" s="498"/>
      <c r="ES137" s="498"/>
      <c r="ET137" s="498"/>
      <c r="EU137" s="498"/>
      <c r="EV137" s="498"/>
      <c r="EW137" s="498"/>
      <c r="EX137" s="498"/>
      <c r="EY137" s="498"/>
      <c r="EZ137" s="498"/>
      <c r="FA137" s="498"/>
      <c r="FB137" s="498"/>
      <c r="FC137" s="498"/>
      <c r="FD137" s="498"/>
      <c r="FE137" s="498"/>
      <c r="FF137" s="498"/>
    </row>
    <row r="138" spans="1:162" ht="15.75" customHeight="1">
      <c r="A138" s="431" t="s">
        <v>299</v>
      </c>
      <c r="B138" s="431"/>
      <c r="C138" s="431"/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  <c r="AF138" s="431"/>
      <c r="AG138" s="431"/>
      <c r="AH138" s="431"/>
      <c r="AI138" s="431"/>
      <c r="AJ138" s="431"/>
      <c r="AK138" s="431"/>
      <c r="AL138" s="431"/>
      <c r="AM138" s="431"/>
      <c r="AN138" s="431"/>
      <c r="AO138" s="431"/>
      <c r="AP138" s="431"/>
      <c r="AQ138" s="431"/>
      <c r="AR138" s="431"/>
      <c r="AS138" s="431"/>
      <c r="AT138" s="431"/>
      <c r="AU138" s="431"/>
      <c r="AV138" s="431"/>
      <c r="AW138" s="431"/>
      <c r="AX138" s="431"/>
      <c r="AY138" s="431"/>
      <c r="AZ138" s="431"/>
      <c r="BA138" s="431"/>
      <c r="BB138" s="431"/>
      <c r="BC138" s="431"/>
      <c r="BD138" s="431"/>
      <c r="BE138" s="431"/>
      <c r="BF138" s="431"/>
      <c r="BG138" s="431"/>
      <c r="BH138" s="432"/>
      <c r="BI138" s="102" t="s">
        <v>289</v>
      </c>
      <c r="BJ138" s="97"/>
      <c r="BK138" s="97"/>
      <c r="BL138" s="97"/>
      <c r="BM138" s="97"/>
      <c r="BN138" s="438"/>
      <c r="BO138" s="347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9"/>
      <c r="CF138" s="347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  <c r="CT138" s="348"/>
      <c r="CU138" s="348"/>
      <c r="CV138" s="349"/>
      <c r="CW138" s="347"/>
      <c r="CX138" s="348"/>
      <c r="CY138" s="348"/>
      <c r="CZ138" s="348"/>
      <c r="DA138" s="348"/>
      <c r="DB138" s="348"/>
      <c r="DC138" s="348"/>
      <c r="DD138" s="348"/>
      <c r="DE138" s="348"/>
      <c r="DF138" s="348"/>
      <c r="DG138" s="348"/>
      <c r="DH138" s="348"/>
      <c r="DI138" s="348"/>
      <c r="DJ138" s="349"/>
      <c r="DK138" s="347"/>
      <c r="DL138" s="348"/>
      <c r="DM138" s="348"/>
      <c r="DN138" s="348"/>
      <c r="DO138" s="348"/>
      <c r="DP138" s="348"/>
      <c r="DQ138" s="348"/>
      <c r="DR138" s="348"/>
      <c r="DS138" s="348"/>
      <c r="DT138" s="348"/>
      <c r="DU138" s="348"/>
      <c r="DV138" s="348"/>
      <c r="DW138" s="348"/>
      <c r="DX138" s="349"/>
      <c r="DY138" s="347"/>
      <c r="DZ138" s="348"/>
      <c r="EA138" s="348"/>
      <c r="EB138" s="348"/>
      <c r="EC138" s="348"/>
      <c r="ED138" s="348"/>
      <c r="EE138" s="348"/>
      <c r="EF138" s="348"/>
      <c r="EG138" s="348"/>
      <c r="EH138" s="348"/>
      <c r="EI138" s="348"/>
      <c r="EJ138" s="348"/>
      <c r="EK138" s="348"/>
      <c r="EL138" s="426"/>
      <c r="EM138" s="434"/>
      <c r="EN138" s="434"/>
      <c r="EO138" s="434"/>
      <c r="EP138" s="434"/>
      <c r="EQ138" s="434"/>
      <c r="ER138" s="434"/>
      <c r="ES138" s="434"/>
      <c r="ET138" s="434"/>
      <c r="EU138" s="434"/>
      <c r="EV138" s="434"/>
      <c r="EW138" s="434"/>
      <c r="EX138" s="434"/>
      <c r="EY138" s="434"/>
      <c r="EZ138" s="434"/>
      <c r="FA138" s="434"/>
      <c r="FB138" s="434"/>
      <c r="FC138" s="434"/>
      <c r="FD138" s="434"/>
      <c r="FE138" s="434"/>
      <c r="FF138" s="434"/>
    </row>
    <row r="139" spans="1:162" s="6" customFormat="1" ht="22.5" customHeight="1">
      <c r="A139" s="431" t="s">
        <v>529</v>
      </c>
      <c r="B139" s="431"/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  <c r="BB139" s="431"/>
      <c r="BC139" s="431"/>
      <c r="BD139" s="431"/>
      <c r="BE139" s="431"/>
      <c r="BF139" s="431"/>
      <c r="BG139" s="431"/>
      <c r="BH139" s="432"/>
      <c r="BI139" s="74" t="s">
        <v>290</v>
      </c>
      <c r="BJ139" s="75"/>
      <c r="BK139" s="75"/>
      <c r="BL139" s="75"/>
      <c r="BM139" s="75"/>
      <c r="BN139" s="433"/>
      <c r="BO139" s="224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6"/>
      <c r="CF139" s="224">
        <v>310852</v>
      </c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6"/>
      <c r="CW139" s="224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6"/>
      <c r="DK139" s="224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6"/>
      <c r="DY139" s="224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429"/>
      <c r="EM139" s="430"/>
      <c r="EN139" s="430"/>
      <c r="EO139" s="430"/>
      <c r="EP139" s="430"/>
      <c r="EQ139" s="430"/>
      <c r="ER139" s="430"/>
      <c r="ES139" s="430"/>
      <c r="ET139" s="430"/>
      <c r="EU139" s="430"/>
      <c r="EV139" s="430"/>
      <c r="EW139" s="430"/>
      <c r="EX139" s="430"/>
      <c r="EY139" s="430"/>
      <c r="EZ139" s="430"/>
      <c r="FA139" s="430"/>
      <c r="FB139" s="430"/>
      <c r="FC139" s="430"/>
      <c r="FD139" s="430"/>
      <c r="FE139" s="430"/>
      <c r="FF139" s="430"/>
    </row>
    <row r="140" spans="1:162" ht="33.75" customHeight="1">
      <c r="A140" s="445" t="s">
        <v>530</v>
      </c>
      <c r="B140" s="445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I140" s="445"/>
      <c r="AJ140" s="445"/>
      <c r="AK140" s="445"/>
      <c r="AL140" s="445"/>
      <c r="AM140" s="445"/>
      <c r="AN140" s="445"/>
      <c r="AO140" s="445"/>
      <c r="AP140" s="445"/>
      <c r="AQ140" s="445"/>
      <c r="AR140" s="445"/>
      <c r="AS140" s="445"/>
      <c r="AT140" s="445"/>
      <c r="AU140" s="445"/>
      <c r="AV140" s="445"/>
      <c r="AW140" s="445"/>
      <c r="AX140" s="445"/>
      <c r="AY140" s="445"/>
      <c r="AZ140" s="445"/>
      <c r="BA140" s="445"/>
      <c r="BB140" s="445"/>
      <c r="BC140" s="445"/>
      <c r="BD140" s="445"/>
      <c r="BE140" s="445"/>
      <c r="BF140" s="445"/>
      <c r="BG140" s="445"/>
      <c r="BH140" s="446"/>
      <c r="BI140" s="102" t="s">
        <v>291</v>
      </c>
      <c r="BJ140" s="97"/>
      <c r="BK140" s="97"/>
      <c r="BL140" s="97"/>
      <c r="BM140" s="97"/>
      <c r="BN140" s="438"/>
      <c r="BO140" s="347"/>
      <c r="BP140" s="348"/>
      <c r="BQ140" s="348"/>
      <c r="BR140" s="348"/>
      <c r="BS140" s="348"/>
      <c r="BT140" s="348"/>
      <c r="BU140" s="348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9"/>
      <c r="CF140" s="347">
        <v>1</v>
      </c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8"/>
      <c r="CS140" s="348"/>
      <c r="CT140" s="348"/>
      <c r="CU140" s="348"/>
      <c r="CV140" s="349"/>
      <c r="CW140" s="347"/>
      <c r="CX140" s="348"/>
      <c r="CY140" s="348"/>
      <c r="CZ140" s="348"/>
      <c r="DA140" s="348"/>
      <c r="DB140" s="348"/>
      <c r="DC140" s="348"/>
      <c r="DD140" s="348"/>
      <c r="DE140" s="348"/>
      <c r="DF140" s="348"/>
      <c r="DG140" s="348"/>
      <c r="DH140" s="348"/>
      <c r="DI140" s="348"/>
      <c r="DJ140" s="349"/>
      <c r="DK140" s="347"/>
      <c r="DL140" s="348"/>
      <c r="DM140" s="348"/>
      <c r="DN140" s="348"/>
      <c r="DO140" s="348"/>
      <c r="DP140" s="348"/>
      <c r="DQ140" s="348"/>
      <c r="DR140" s="348"/>
      <c r="DS140" s="348"/>
      <c r="DT140" s="348"/>
      <c r="DU140" s="348"/>
      <c r="DV140" s="348"/>
      <c r="DW140" s="348"/>
      <c r="DX140" s="349"/>
      <c r="DY140" s="347"/>
      <c r="DZ140" s="348"/>
      <c r="EA140" s="348"/>
      <c r="EB140" s="348"/>
      <c r="EC140" s="348"/>
      <c r="ED140" s="348"/>
      <c r="EE140" s="348"/>
      <c r="EF140" s="348"/>
      <c r="EG140" s="348"/>
      <c r="EH140" s="348"/>
      <c r="EI140" s="348"/>
      <c r="EJ140" s="348"/>
      <c r="EK140" s="348"/>
      <c r="EL140" s="426"/>
      <c r="EM140" s="434"/>
      <c r="EN140" s="434"/>
      <c r="EO140" s="434"/>
      <c r="EP140" s="434"/>
      <c r="EQ140" s="434"/>
      <c r="ER140" s="434"/>
      <c r="ES140" s="434"/>
      <c r="ET140" s="434"/>
      <c r="EU140" s="434"/>
      <c r="EV140" s="434"/>
      <c r="EW140" s="434"/>
      <c r="EX140" s="434"/>
      <c r="EY140" s="434"/>
      <c r="EZ140" s="434"/>
      <c r="FA140" s="434"/>
      <c r="FB140" s="434"/>
      <c r="FC140" s="434"/>
      <c r="FD140" s="434"/>
      <c r="FE140" s="434"/>
      <c r="FF140" s="434"/>
    </row>
    <row r="141" spans="1:162" ht="18" customHeight="1">
      <c r="A141" s="127" t="s">
        <v>309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456"/>
      <c r="BI141" s="74" t="s">
        <v>300</v>
      </c>
      <c r="BJ141" s="75"/>
      <c r="BK141" s="75"/>
      <c r="BL141" s="75"/>
      <c r="BM141" s="75"/>
      <c r="BN141" s="433"/>
      <c r="BO141" s="224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6"/>
      <c r="CF141" s="224">
        <f>CF143+CF144+CF151+CF152+CF153</f>
        <v>265540</v>
      </c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6"/>
      <c r="CW141" s="224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6"/>
      <c r="DK141" s="224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6"/>
      <c r="DY141" s="224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429"/>
      <c r="EM141" s="430"/>
      <c r="EN141" s="430"/>
      <c r="EO141" s="430"/>
      <c r="EP141" s="430"/>
      <c r="EQ141" s="430"/>
      <c r="ER141" s="430"/>
      <c r="ES141" s="430"/>
      <c r="ET141" s="430"/>
      <c r="EU141" s="430"/>
      <c r="EV141" s="430"/>
      <c r="EW141" s="430"/>
      <c r="EX141" s="430"/>
      <c r="EY141" s="430"/>
      <c r="EZ141" s="430"/>
      <c r="FA141" s="430"/>
      <c r="FB141" s="430"/>
      <c r="FC141" s="430"/>
      <c r="FD141" s="430"/>
      <c r="FE141" s="430"/>
      <c r="FF141" s="430"/>
    </row>
    <row r="142" spans="1:162" ht="15" customHeight="1">
      <c r="A142" s="458" t="s">
        <v>84</v>
      </c>
      <c r="B142" s="458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8"/>
      <c r="T142" s="458"/>
      <c r="U142" s="458"/>
      <c r="V142" s="458"/>
      <c r="W142" s="458"/>
      <c r="X142" s="458"/>
      <c r="Y142" s="458"/>
      <c r="Z142" s="458"/>
      <c r="AA142" s="458"/>
      <c r="AB142" s="458"/>
      <c r="AC142" s="458"/>
      <c r="AD142" s="458"/>
      <c r="AE142" s="458"/>
      <c r="AF142" s="458"/>
      <c r="AG142" s="458"/>
      <c r="AH142" s="458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58"/>
      <c r="AT142" s="458"/>
      <c r="AU142" s="458"/>
      <c r="AV142" s="458"/>
      <c r="AW142" s="458"/>
      <c r="AX142" s="458"/>
      <c r="AY142" s="458"/>
      <c r="AZ142" s="458"/>
      <c r="BA142" s="458"/>
      <c r="BB142" s="458"/>
      <c r="BC142" s="458"/>
      <c r="BD142" s="458"/>
      <c r="BE142" s="458"/>
      <c r="BF142" s="458"/>
      <c r="BG142" s="458"/>
      <c r="BH142" s="459"/>
      <c r="BI142" s="104"/>
      <c r="BJ142" s="105"/>
      <c r="BK142" s="105"/>
      <c r="BL142" s="105"/>
      <c r="BM142" s="105"/>
      <c r="BN142" s="447"/>
      <c r="BO142" s="255"/>
      <c r="BP142" s="256"/>
      <c r="BQ142" s="256"/>
      <c r="BR142" s="256"/>
      <c r="BS142" s="256"/>
      <c r="BT142" s="256"/>
      <c r="BU142" s="256"/>
      <c r="BV142" s="256"/>
      <c r="BW142" s="256"/>
      <c r="BX142" s="256"/>
      <c r="BY142" s="256"/>
      <c r="BZ142" s="256"/>
      <c r="CA142" s="256"/>
      <c r="CB142" s="256"/>
      <c r="CC142" s="256"/>
      <c r="CD142" s="256"/>
      <c r="CE142" s="257"/>
      <c r="CF142" s="255"/>
      <c r="CG142" s="256"/>
      <c r="CH142" s="256"/>
      <c r="CI142" s="256"/>
      <c r="CJ142" s="256"/>
      <c r="CK142" s="256"/>
      <c r="CL142" s="256"/>
      <c r="CM142" s="256"/>
      <c r="CN142" s="256"/>
      <c r="CO142" s="256"/>
      <c r="CP142" s="256"/>
      <c r="CQ142" s="256"/>
      <c r="CR142" s="256"/>
      <c r="CS142" s="256"/>
      <c r="CT142" s="256"/>
      <c r="CU142" s="256"/>
      <c r="CV142" s="257"/>
      <c r="CW142" s="255"/>
      <c r="CX142" s="256"/>
      <c r="CY142" s="256"/>
      <c r="CZ142" s="256"/>
      <c r="DA142" s="256"/>
      <c r="DB142" s="256"/>
      <c r="DC142" s="256"/>
      <c r="DD142" s="256"/>
      <c r="DE142" s="256"/>
      <c r="DF142" s="256"/>
      <c r="DG142" s="256"/>
      <c r="DH142" s="256"/>
      <c r="DI142" s="256"/>
      <c r="DJ142" s="257"/>
      <c r="DK142" s="255"/>
      <c r="DL142" s="256"/>
      <c r="DM142" s="256"/>
      <c r="DN142" s="256"/>
      <c r="DO142" s="256"/>
      <c r="DP142" s="256"/>
      <c r="DQ142" s="256"/>
      <c r="DR142" s="256"/>
      <c r="DS142" s="256"/>
      <c r="DT142" s="256"/>
      <c r="DU142" s="256"/>
      <c r="DV142" s="256"/>
      <c r="DW142" s="256"/>
      <c r="DX142" s="257"/>
      <c r="DY142" s="255"/>
      <c r="DZ142" s="256"/>
      <c r="EA142" s="256"/>
      <c r="EB142" s="256"/>
      <c r="EC142" s="256"/>
      <c r="ED142" s="256"/>
      <c r="EE142" s="256"/>
      <c r="EF142" s="256"/>
      <c r="EG142" s="256"/>
      <c r="EH142" s="256"/>
      <c r="EI142" s="256"/>
      <c r="EJ142" s="256"/>
      <c r="EK142" s="256"/>
      <c r="EL142" s="436"/>
      <c r="EM142" s="435"/>
      <c r="EN142" s="435"/>
      <c r="EO142" s="435"/>
      <c r="EP142" s="435"/>
      <c r="EQ142" s="435"/>
      <c r="ER142" s="435"/>
      <c r="ES142" s="435"/>
      <c r="ET142" s="435"/>
      <c r="EU142" s="435"/>
      <c r="EV142" s="435"/>
      <c r="EW142" s="435"/>
      <c r="EX142" s="435"/>
      <c r="EY142" s="435"/>
      <c r="EZ142" s="435"/>
      <c r="FA142" s="435"/>
      <c r="FB142" s="435"/>
      <c r="FC142" s="435"/>
      <c r="FD142" s="435"/>
      <c r="FE142" s="435"/>
      <c r="FF142" s="435"/>
    </row>
    <row r="143" spans="1:162" ht="22.5" customHeight="1">
      <c r="A143" s="444" t="s">
        <v>310</v>
      </c>
      <c r="B143" s="444"/>
      <c r="C143" s="444"/>
      <c r="D143" s="444"/>
      <c r="E143" s="444"/>
      <c r="F143" s="444"/>
      <c r="G143" s="444"/>
      <c r="H143" s="444"/>
      <c r="I143" s="444"/>
      <c r="J143" s="444"/>
      <c r="K143" s="444"/>
      <c r="L143" s="444"/>
      <c r="M143" s="444"/>
      <c r="N143" s="444"/>
      <c r="O143" s="444"/>
      <c r="P143" s="444"/>
      <c r="Q143" s="444"/>
      <c r="R143" s="444"/>
      <c r="S143" s="444"/>
      <c r="T143" s="444"/>
      <c r="U143" s="444"/>
      <c r="V143" s="444"/>
      <c r="W143" s="444"/>
      <c r="X143" s="444"/>
      <c r="Y143" s="444"/>
      <c r="Z143" s="444"/>
      <c r="AA143" s="444"/>
      <c r="AB143" s="444"/>
      <c r="AC143" s="444"/>
      <c r="AD143" s="444"/>
      <c r="AE143" s="444"/>
      <c r="AF143" s="444"/>
      <c r="AG143" s="444"/>
      <c r="AH143" s="444"/>
      <c r="AI143" s="444"/>
      <c r="AJ143" s="444"/>
      <c r="AK143" s="444"/>
      <c r="AL143" s="444"/>
      <c r="AM143" s="444"/>
      <c r="AN143" s="444"/>
      <c r="AO143" s="444"/>
      <c r="AP143" s="444"/>
      <c r="AQ143" s="444"/>
      <c r="AR143" s="444"/>
      <c r="AS143" s="444"/>
      <c r="AT143" s="444"/>
      <c r="AU143" s="444"/>
      <c r="AV143" s="444"/>
      <c r="AW143" s="444"/>
      <c r="AX143" s="444"/>
      <c r="AY143" s="444"/>
      <c r="AZ143" s="444"/>
      <c r="BA143" s="444"/>
      <c r="BB143" s="444"/>
      <c r="BC143" s="444"/>
      <c r="BD143" s="444"/>
      <c r="BE143" s="444"/>
      <c r="BF143" s="444"/>
      <c r="BG143" s="444"/>
      <c r="BH143" s="457"/>
      <c r="BI143" s="102" t="s">
        <v>301</v>
      </c>
      <c r="BJ143" s="97"/>
      <c r="BK143" s="97"/>
      <c r="BL143" s="97"/>
      <c r="BM143" s="97"/>
      <c r="BN143" s="438"/>
      <c r="BO143" s="347"/>
      <c r="BP143" s="348"/>
      <c r="BQ143" s="348"/>
      <c r="BR143" s="348"/>
      <c r="BS143" s="348"/>
      <c r="BT143" s="348"/>
      <c r="BU143" s="348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9"/>
      <c r="CF143" s="347">
        <v>26900</v>
      </c>
      <c r="CG143" s="348"/>
      <c r="CH143" s="348"/>
      <c r="CI143" s="348"/>
      <c r="CJ143" s="348"/>
      <c r="CK143" s="348"/>
      <c r="CL143" s="348"/>
      <c r="CM143" s="348"/>
      <c r="CN143" s="348"/>
      <c r="CO143" s="348"/>
      <c r="CP143" s="348"/>
      <c r="CQ143" s="348"/>
      <c r="CR143" s="348"/>
      <c r="CS143" s="348"/>
      <c r="CT143" s="348"/>
      <c r="CU143" s="348"/>
      <c r="CV143" s="349"/>
      <c r="CW143" s="347"/>
      <c r="CX143" s="348"/>
      <c r="CY143" s="348"/>
      <c r="CZ143" s="348"/>
      <c r="DA143" s="348"/>
      <c r="DB143" s="348"/>
      <c r="DC143" s="348"/>
      <c r="DD143" s="348"/>
      <c r="DE143" s="348"/>
      <c r="DF143" s="348"/>
      <c r="DG143" s="348"/>
      <c r="DH143" s="348"/>
      <c r="DI143" s="348"/>
      <c r="DJ143" s="349"/>
      <c r="DK143" s="347"/>
      <c r="DL143" s="348"/>
      <c r="DM143" s="348"/>
      <c r="DN143" s="348"/>
      <c r="DO143" s="348"/>
      <c r="DP143" s="348"/>
      <c r="DQ143" s="348"/>
      <c r="DR143" s="348"/>
      <c r="DS143" s="348"/>
      <c r="DT143" s="348"/>
      <c r="DU143" s="348"/>
      <c r="DV143" s="348"/>
      <c r="DW143" s="348"/>
      <c r="DX143" s="349"/>
      <c r="DY143" s="347"/>
      <c r="DZ143" s="348"/>
      <c r="EA143" s="348"/>
      <c r="EB143" s="348"/>
      <c r="EC143" s="348"/>
      <c r="ED143" s="348"/>
      <c r="EE143" s="348"/>
      <c r="EF143" s="348"/>
      <c r="EG143" s="348"/>
      <c r="EH143" s="348"/>
      <c r="EI143" s="348"/>
      <c r="EJ143" s="348"/>
      <c r="EK143" s="348"/>
      <c r="EL143" s="426"/>
      <c r="EM143" s="434"/>
      <c r="EN143" s="434"/>
      <c r="EO143" s="434"/>
      <c r="EP143" s="434"/>
      <c r="EQ143" s="434"/>
      <c r="ER143" s="434"/>
      <c r="ES143" s="434"/>
      <c r="ET143" s="434"/>
      <c r="EU143" s="434"/>
      <c r="EV143" s="434"/>
      <c r="EW143" s="434"/>
      <c r="EX143" s="434"/>
      <c r="EY143" s="434"/>
      <c r="EZ143" s="434"/>
      <c r="FA143" s="434"/>
      <c r="FB143" s="434"/>
      <c r="FC143" s="434"/>
      <c r="FD143" s="434"/>
      <c r="FE143" s="434"/>
      <c r="FF143" s="434"/>
    </row>
    <row r="144" spans="1:162" ht="15" customHeight="1">
      <c r="A144" s="445" t="s">
        <v>311</v>
      </c>
      <c r="B144" s="445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  <c r="AA144" s="445"/>
      <c r="AB144" s="445"/>
      <c r="AC144" s="445"/>
      <c r="AD144" s="445"/>
      <c r="AE144" s="445"/>
      <c r="AF144" s="445"/>
      <c r="AG144" s="445"/>
      <c r="AH144" s="445"/>
      <c r="AI144" s="445"/>
      <c r="AJ144" s="445"/>
      <c r="AK144" s="445"/>
      <c r="AL144" s="445"/>
      <c r="AM144" s="445"/>
      <c r="AN144" s="445"/>
      <c r="AO144" s="445"/>
      <c r="AP144" s="445"/>
      <c r="AQ144" s="445"/>
      <c r="AR144" s="445"/>
      <c r="AS144" s="445"/>
      <c r="AT144" s="445"/>
      <c r="AU144" s="445"/>
      <c r="AV144" s="445"/>
      <c r="AW144" s="445"/>
      <c r="AX144" s="445"/>
      <c r="AY144" s="445"/>
      <c r="AZ144" s="445"/>
      <c r="BA144" s="445"/>
      <c r="BB144" s="445"/>
      <c r="BC144" s="445"/>
      <c r="BD144" s="445"/>
      <c r="BE144" s="445"/>
      <c r="BF144" s="445"/>
      <c r="BG144" s="445"/>
      <c r="BH144" s="446"/>
      <c r="BI144" s="104" t="s">
        <v>302</v>
      </c>
      <c r="BJ144" s="105"/>
      <c r="BK144" s="105"/>
      <c r="BL144" s="105"/>
      <c r="BM144" s="105"/>
      <c r="BN144" s="447"/>
      <c r="BO144" s="255"/>
      <c r="BP144" s="256"/>
      <c r="BQ144" s="256"/>
      <c r="BR144" s="256"/>
      <c r="BS144" s="256"/>
      <c r="BT144" s="256"/>
      <c r="BU144" s="256"/>
      <c r="BV144" s="256"/>
      <c r="BW144" s="256"/>
      <c r="BX144" s="256"/>
      <c r="BY144" s="256"/>
      <c r="BZ144" s="256"/>
      <c r="CA144" s="256"/>
      <c r="CB144" s="256"/>
      <c r="CC144" s="256"/>
      <c r="CD144" s="256"/>
      <c r="CE144" s="257"/>
      <c r="CF144" s="255"/>
      <c r="CG144" s="256"/>
      <c r="CH144" s="256"/>
      <c r="CI144" s="256"/>
      <c r="CJ144" s="256"/>
      <c r="CK144" s="256"/>
      <c r="CL144" s="256"/>
      <c r="CM144" s="256"/>
      <c r="CN144" s="256"/>
      <c r="CO144" s="256"/>
      <c r="CP144" s="256"/>
      <c r="CQ144" s="256"/>
      <c r="CR144" s="256"/>
      <c r="CS144" s="256"/>
      <c r="CT144" s="256"/>
      <c r="CU144" s="256"/>
      <c r="CV144" s="257"/>
      <c r="CW144" s="255"/>
      <c r="CX144" s="256"/>
      <c r="CY144" s="256"/>
      <c r="CZ144" s="256"/>
      <c r="DA144" s="256"/>
      <c r="DB144" s="256"/>
      <c r="DC144" s="256"/>
      <c r="DD144" s="256"/>
      <c r="DE144" s="256"/>
      <c r="DF144" s="256"/>
      <c r="DG144" s="256"/>
      <c r="DH144" s="256"/>
      <c r="DI144" s="256"/>
      <c r="DJ144" s="257"/>
      <c r="DK144" s="255"/>
      <c r="DL144" s="256"/>
      <c r="DM144" s="256"/>
      <c r="DN144" s="256"/>
      <c r="DO144" s="256"/>
      <c r="DP144" s="256"/>
      <c r="DQ144" s="256"/>
      <c r="DR144" s="256"/>
      <c r="DS144" s="256"/>
      <c r="DT144" s="256"/>
      <c r="DU144" s="256"/>
      <c r="DV144" s="256"/>
      <c r="DW144" s="256"/>
      <c r="DX144" s="257"/>
      <c r="DY144" s="255"/>
      <c r="DZ144" s="256"/>
      <c r="EA144" s="256"/>
      <c r="EB144" s="256"/>
      <c r="EC144" s="256"/>
      <c r="ED144" s="256"/>
      <c r="EE144" s="256"/>
      <c r="EF144" s="256"/>
      <c r="EG144" s="256"/>
      <c r="EH144" s="256"/>
      <c r="EI144" s="256"/>
      <c r="EJ144" s="256"/>
      <c r="EK144" s="256"/>
      <c r="EL144" s="436"/>
      <c r="EM144" s="435"/>
      <c r="EN144" s="435"/>
      <c r="EO144" s="435"/>
      <c r="EP144" s="435"/>
      <c r="EQ144" s="435"/>
      <c r="ER144" s="435"/>
      <c r="ES144" s="435"/>
      <c r="ET144" s="435"/>
      <c r="EU144" s="435"/>
      <c r="EV144" s="435"/>
      <c r="EW144" s="435"/>
      <c r="EX144" s="435"/>
      <c r="EY144" s="435"/>
      <c r="EZ144" s="435"/>
      <c r="FA144" s="435"/>
      <c r="FB144" s="435"/>
      <c r="FC144" s="435"/>
      <c r="FD144" s="435"/>
      <c r="FE144" s="435"/>
      <c r="FF144" s="435"/>
    </row>
    <row r="145" spans="1:162" s="30" customFormat="1" ht="2.25" customHeight="1" thickBo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424"/>
      <c r="BI145" s="425"/>
      <c r="BJ145" s="421"/>
      <c r="BK145" s="421"/>
      <c r="BL145" s="421"/>
      <c r="BM145" s="421"/>
      <c r="BN145" s="422"/>
      <c r="BO145" s="227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9"/>
      <c r="CF145" s="227"/>
      <c r="CG145" s="228"/>
      <c r="CH145" s="228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228"/>
      <c r="CV145" s="229"/>
      <c r="CW145" s="227"/>
      <c r="CX145" s="228"/>
      <c r="CY145" s="228"/>
      <c r="CZ145" s="228"/>
      <c r="DA145" s="228"/>
      <c r="DB145" s="228"/>
      <c r="DC145" s="228"/>
      <c r="DD145" s="228"/>
      <c r="DE145" s="228"/>
      <c r="DF145" s="228"/>
      <c r="DG145" s="228"/>
      <c r="DH145" s="228"/>
      <c r="DI145" s="228"/>
      <c r="DJ145" s="229"/>
      <c r="DK145" s="420"/>
      <c r="DL145" s="421"/>
      <c r="DM145" s="421"/>
      <c r="DN145" s="421"/>
      <c r="DO145" s="421"/>
      <c r="DP145" s="421"/>
      <c r="DQ145" s="421"/>
      <c r="DR145" s="421"/>
      <c r="DS145" s="421"/>
      <c r="DT145" s="421"/>
      <c r="DU145" s="421"/>
      <c r="DV145" s="421"/>
      <c r="DW145" s="421"/>
      <c r="DX145" s="422"/>
      <c r="DY145" s="420"/>
      <c r="DZ145" s="421"/>
      <c r="EA145" s="421"/>
      <c r="EB145" s="421"/>
      <c r="EC145" s="421"/>
      <c r="ED145" s="421"/>
      <c r="EE145" s="421"/>
      <c r="EF145" s="421"/>
      <c r="EG145" s="421"/>
      <c r="EH145" s="421"/>
      <c r="EI145" s="421"/>
      <c r="EJ145" s="421"/>
      <c r="EK145" s="421"/>
      <c r="EL145" s="423"/>
      <c r="EM145" s="427"/>
      <c r="EN145" s="428"/>
      <c r="EO145" s="428"/>
      <c r="EP145" s="428"/>
      <c r="EQ145" s="428"/>
      <c r="ER145" s="428"/>
      <c r="ES145" s="428"/>
      <c r="ET145" s="428"/>
      <c r="EU145" s="428"/>
      <c r="EV145" s="428"/>
      <c r="EW145" s="428"/>
      <c r="EX145" s="428"/>
      <c r="EY145" s="428"/>
      <c r="EZ145" s="428"/>
      <c r="FA145" s="428"/>
      <c r="FB145" s="428"/>
      <c r="FC145" s="428"/>
      <c r="FD145" s="428"/>
      <c r="FE145" s="428"/>
      <c r="FF145" s="428"/>
    </row>
    <row r="146" ht="3" customHeight="1"/>
    <row r="147" ht="15" customHeight="1">
      <c r="FF147" s="22" t="s">
        <v>481</v>
      </c>
    </row>
    <row r="148" spans="1:162" ht="22.5" customHeight="1">
      <c r="A148" s="413" t="s">
        <v>323</v>
      </c>
      <c r="B148" s="413"/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  <c r="AF148" s="413"/>
      <c r="AG148" s="413"/>
      <c r="AH148" s="413"/>
      <c r="AI148" s="413"/>
      <c r="AJ148" s="413"/>
      <c r="AK148" s="413"/>
      <c r="AL148" s="413"/>
      <c r="AM148" s="413"/>
      <c r="AN148" s="413"/>
      <c r="AO148" s="413"/>
      <c r="AP148" s="413"/>
      <c r="AQ148" s="413"/>
      <c r="AR148" s="413"/>
      <c r="AS148" s="413"/>
      <c r="AT148" s="413"/>
      <c r="AU148" s="413"/>
      <c r="AV148" s="413"/>
      <c r="AW148" s="413"/>
      <c r="AX148" s="413"/>
      <c r="AY148" s="413"/>
      <c r="AZ148" s="413"/>
      <c r="BA148" s="413"/>
      <c r="BB148" s="413"/>
      <c r="BC148" s="413"/>
      <c r="BD148" s="413"/>
      <c r="BE148" s="413"/>
      <c r="BF148" s="413"/>
      <c r="BG148" s="413"/>
      <c r="BH148" s="414"/>
      <c r="BI148" s="417" t="s">
        <v>72</v>
      </c>
      <c r="BJ148" s="413"/>
      <c r="BK148" s="413"/>
      <c r="BL148" s="413"/>
      <c r="BM148" s="413"/>
      <c r="BN148" s="414"/>
      <c r="BO148" s="366" t="s">
        <v>50</v>
      </c>
      <c r="BP148" s="367"/>
      <c r="BQ148" s="367"/>
      <c r="BR148" s="367"/>
      <c r="BS148" s="367"/>
      <c r="BT148" s="367"/>
      <c r="BU148" s="367"/>
      <c r="BV148" s="367"/>
      <c r="BW148" s="367"/>
      <c r="BX148" s="367"/>
      <c r="BY148" s="367"/>
      <c r="BZ148" s="367"/>
      <c r="CA148" s="367"/>
      <c r="CB148" s="367"/>
      <c r="CC148" s="367"/>
      <c r="CD148" s="367"/>
      <c r="CE148" s="367"/>
      <c r="CF148" s="367"/>
      <c r="CG148" s="367"/>
      <c r="CH148" s="367"/>
      <c r="CI148" s="367"/>
      <c r="CJ148" s="367"/>
      <c r="CK148" s="367"/>
      <c r="CL148" s="367"/>
      <c r="CM148" s="367"/>
      <c r="CN148" s="367"/>
      <c r="CO148" s="367"/>
      <c r="CP148" s="367"/>
      <c r="CQ148" s="367"/>
      <c r="CR148" s="367"/>
      <c r="CS148" s="367"/>
      <c r="CT148" s="367"/>
      <c r="CU148" s="367"/>
      <c r="CV148" s="387"/>
      <c r="CW148" s="417" t="s">
        <v>209</v>
      </c>
      <c r="CX148" s="413"/>
      <c r="CY148" s="413"/>
      <c r="CZ148" s="413"/>
      <c r="DA148" s="413"/>
      <c r="DB148" s="413"/>
      <c r="DC148" s="413"/>
      <c r="DD148" s="413"/>
      <c r="DE148" s="413"/>
      <c r="DF148" s="413"/>
      <c r="DG148" s="413"/>
      <c r="DH148" s="413"/>
      <c r="DI148" s="413"/>
      <c r="DJ148" s="414"/>
      <c r="DK148" s="410" t="s">
        <v>485</v>
      </c>
      <c r="DL148" s="411"/>
      <c r="DM148" s="411"/>
      <c r="DN148" s="411"/>
      <c r="DO148" s="411"/>
      <c r="DP148" s="411"/>
      <c r="DQ148" s="411"/>
      <c r="DR148" s="411"/>
      <c r="DS148" s="411"/>
      <c r="DT148" s="411"/>
      <c r="DU148" s="411"/>
      <c r="DV148" s="411"/>
      <c r="DW148" s="411"/>
      <c r="DX148" s="411"/>
      <c r="DY148" s="411"/>
      <c r="DZ148" s="411"/>
      <c r="EA148" s="411"/>
      <c r="EB148" s="411"/>
      <c r="EC148" s="411"/>
      <c r="ED148" s="411"/>
      <c r="EE148" s="411"/>
      <c r="EF148" s="411"/>
      <c r="EG148" s="411"/>
      <c r="EH148" s="411"/>
      <c r="EI148" s="411"/>
      <c r="EJ148" s="411"/>
      <c r="EK148" s="411"/>
      <c r="EL148" s="412"/>
      <c r="EM148" s="417" t="s">
        <v>208</v>
      </c>
      <c r="EN148" s="413"/>
      <c r="EO148" s="413"/>
      <c r="EP148" s="413"/>
      <c r="EQ148" s="413"/>
      <c r="ER148" s="413"/>
      <c r="ES148" s="413"/>
      <c r="ET148" s="413"/>
      <c r="EU148" s="413"/>
      <c r="EV148" s="413"/>
      <c r="EW148" s="413"/>
      <c r="EX148" s="413"/>
      <c r="EY148" s="413"/>
      <c r="EZ148" s="413"/>
      <c r="FA148" s="413"/>
      <c r="FB148" s="413"/>
      <c r="FC148" s="413"/>
      <c r="FD148" s="413"/>
      <c r="FE148" s="413"/>
      <c r="FF148" s="413"/>
    </row>
    <row r="149" spans="1:162" ht="45.75" customHeight="1">
      <c r="A149" s="415"/>
      <c r="B149" s="415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5"/>
      <c r="AQ149" s="415"/>
      <c r="AR149" s="415"/>
      <c r="AS149" s="415"/>
      <c r="AT149" s="415"/>
      <c r="AU149" s="415"/>
      <c r="AV149" s="415"/>
      <c r="AW149" s="415"/>
      <c r="AX149" s="415"/>
      <c r="AY149" s="415"/>
      <c r="AZ149" s="415"/>
      <c r="BA149" s="415"/>
      <c r="BB149" s="415"/>
      <c r="BC149" s="415"/>
      <c r="BD149" s="415"/>
      <c r="BE149" s="415"/>
      <c r="BF149" s="415"/>
      <c r="BG149" s="415"/>
      <c r="BH149" s="416"/>
      <c r="BI149" s="418"/>
      <c r="BJ149" s="415"/>
      <c r="BK149" s="415"/>
      <c r="BL149" s="415"/>
      <c r="BM149" s="415"/>
      <c r="BN149" s="416"/>
      <c r="BO149" s="410" t="s">
        <v>535</v>
      </c>
      <c r="BP149" s="411"/>
      <c r="BQ149" s="411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2"/>
      <c r="CF149" s="410" t="s">
        <v>536</v>
      </c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2"/>
      <c r="CW149" s="418"/>
      <c r="CX149" s="415"/>
      <c r="CY149" s="415"/>
      <c r="CZ149" s="415"/>
      <c r="DA149" s="415"/>
      <c r="DB149" s="415"/>
      <c r="DC149" s="415"/>
      <c r="DD149" s="415"/>
      <c r="DE149" s="415"/>
      <c r="DF149" s="415"/>
      <c r="DG149" s="415"/>
      <c r="DH149" s="415"/>
      <c r="DI149" s="415"/>
      <c r="DJ149" s="416"/>
      <c r="DK149" s="410" t="s">
        <v>86</v>
      </c>
      <c r="DL149" s="411"/>
      <c r="DM149" s="411"/>
      <c r="DN149" s="411"/>
      <c r="DO149" s="411"/>
      <c r="DP149" s="411"/>
      <c r="DQ149" s="411"/>
      <c r="DR149" s="411"/>
      <c r="DS149" s="411"/>
      <c r="DT149" s="411"/>
      <c r="DU149" s="411"/>
      <c r="DV149" s="411"/>
      <c r="DW149" s="411"/>
      <c r="DX149" s="412"/>
      <c r="DY149" s="410" t="s">
        <v>87</v>
      </c>
      <c r="DZ149" s="411"/>
      <c r="EA149" s="411"/>
      <c r="EB149" s="411"/>
      <c r="EC149" s="411"/>
      <c r="ED149" s="411"/>
      <c r="EE149" s="411"/>
      <c r="EF149" s="411"/>
      <c r="EG149" s="411"/>
      <c r="EH149" s="411"/>
      <c r="EI149" s="411"/>
      <c r="EJ149" s="411"/>
      <c r="EK149" s="411"/>
      <c r="EL149" s="412"/>
      <c r="EM149" s="418"/>
      <c r="EN149" s="415"/>
      <c r="EO149" s="415"/>
      <c r="EP149" s="415"/>
      <c r="EQ149" s="415"/>
      <c r="ER149" s="415"/>
      <c r="ES149" s="415"/>
      <c r="ET149" s="415"/>
      <c r="EU149" s="415"/>
      <c r="EV149" s="415"/>
      <c r="EW149" s="415"/>
      <c r="EX149" s="415"/>
      <c r="EY149" s="415"/>
      <c r="EZ149" s="415"/>
      <c r="FA149" s="415"/>
      <c r="FB149" s="415"/>
      <c r="FC149" s="415"/>
      <c r="FD149" s="415"/>
      <c r="FE149" s="415"/>
      <c r="FF149" s="415"/>
    </row>
    <row r="150" spans="1:162" ht="12" thickBot="1">
      <c r="A150" s="367">
        <v>1</v>
      </c>
      <c r="B150" s="367"/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Q150" s="367"/>
      <c r="AR150" s="367"/>
      <c r="AS150" s="367"/>
      <c r="AT150" s="367"/>
      <c r="AU150" s="367"/>
      <c r="AV150" s="367"/>
      <c r="AW150" s="367"/>
      <c r="AX150" s="367"/>
      <c r="AY150" s="367"/>
      <c r="AZ150" s="367"/>
      <c r="BA150" s="367"/>
      <c r="BB150" s="367"/>
      <c r="BC150" s="367"/>
      <c r="BD150" s="367"/>
      <c r="BE150" s="367"/>
      <c r="BF150" s="367"/>
      <c r="BG150" s="367"/>
      <c r="BH150" s="387"/>
      <c r="BI150" s="392">
        <v>2</v>
      </c>
      <c r="BJ150" s="390"/>
      <c r="BK150" s="390"/>
      <c r="BL150" s="390"/>
      <c r="BM150" s="390"/>
      <c r="BN150" s="391"/>
      <c r="BO150" s="392">
        <v>3</v>
      </c>
      <c r="BP150" s="390"/>
      <c r="BQ150" s="390"/>
      <c r="BR150" s="390"/>
      <c r="BS150" s="390"/>
      <c r="BT150" s="390"/>
      <c r="BU150" s="390"/>
      <c r="BV150" s="390"/>
      <c r="BW150" s="390"/>
      <c r="BX150" s="390"/>
      <c r="BY150" s="390"/>
      <c r="BZ150" s="390"/>
      <c r="CA150" s="390"/>
      <c r="CB150" s="390"/>
      <c r="CC150" s="390"/>
      <c r="CD150" s="390"/>
      <c r="CE150" s="391"/>
      <c r="CF150" s="392">
        <v>4</v>
      </c>
      <c r="CG150" s="390"/>
      <c r="CH150" s="390"/>
      <c r="CI150" s="390"/>
      <c r="CJ150" s="390"/>
      <c r="CK150" s="390"/>
      <c r="CL150" s="390"/>
      <c r="CM150" s="390"/>
      <c r="CN150" s="390"/>
      <c r="CO150" s="390"/>
      <c r="CP150" s="390"/>
      <c r="CQ150" s="390"/>
      <c r="CR150" s="390"/>
      <c r="CS150" s="390"/>
      <c r="CT150" s="390"/>
      <c r="CU150" s="390"/>
      <c r="CV150" s="391"/>
      <c r="CW150" s="392">
        <v>5</v>
      </c>
      <c r="CX150" s="390"/>
      <c r="CY150" s="390"/>
      <c r="CZ150" s="390"/>
      <c r="DA150" s="390"/>
      <c r="DB150" s="390"/>
      <c r="DC150" s="390"/>
      <c r="DD150" s="390"/>
      <c r="DE150" s="390"/>
      <c r="DF150" s="390"/>
      <c r="DG150" s="390"/>
      <c r="DH150" s="390"/>
      <c r="DI150" s="390"/>
      <c r="DJ150" s="391"/>
      <c r="DK150" s="392">
        <v>6</v>
      </c>
      <c r="DL150" s="390"/>
      <c r="DM150" s="390"/>
      <c r="DN150" s="390"/>
      <c r="DO150" s="390"/>
      <c r="DP150" s="390"/>
      <c r="DQ150" s="390"/>
      <c r="DR150" s="390"/>
      <c r="DS150" s="390"/>
      <c r="DT150" s="390"/>
      <c r="DU150" s="390"/>
      <c r="DV150" s="390"/>
      <c r="DW150" s="390"/>
      <c r="DX150" s="391"/>
      <c r="DY150" s="392">
        <v>7</v>
      </c>
      <c r="DZ150" s="390"/>
      <c r="EA150" s="390"/>
      <c r="EB150" s="390"/>
      <c r="EC150" s="390"/>
      <c r="ED150" s="390"/>
      <c r="EE150" s="390"/>
      <c r="EF150" s="390"/>
      <c r="EG150" s="390"/>
      <c r="EH150" s="390"/>
      <c r="EI150" s="390"/>
      <c r="EJ150" s="390"/>
      <c r="EK150" s="390"/>
      <c r="EL150" s="391"/>
      <c r="EM150" s="92">
        <v>8</v>
      </c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</row>
    <row r="151" spans="1:162" ht="22.5" customHeight="1">
      <c r="A151" s="431" t="s">
        <v>532</v>
      </c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  <c r="V151" s="431"/>
      <c r="W151" s="431"/>
      <c r="X151" s="431"/>
      <c r="Y151" s="431"/>
      <c r="Z151" s="431"/>
      <c r="AA151" s="431"/>
      <c r="AB151" s="431"/>
      <c r="AC151" s="431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  <c r="BB151" s="431"/>
      <c r="BC151" s="431"/>
      <c r="BD151" s="431"/>
      <c r="BE151" s="431"/>
      <c r="BF151" s="431"/>
      <c r="BG151" s="431"/>
      <c r="BH151" s="432"/>
      <c r="BI151" s="74" t="s">
        <v>303</v>
      </c>
      <c r="BJ151" s="75"/>
      <c r="BK151" s="75"/>
      <c r="BL151" s="75"/>
      <c r="BM151" s="75"/>
      <c r="BN151" s="433"/>
      <c r="BO151" s="347"/>
      <c r="BP151" s="348"/>
      <c r="BQ151" s="348"/>
      <c r="BR151" s="348"/>
      <c r="BS151" s="348"/>
      <c r="BT151" s="348"/>
      <c r="BU151" s="348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9"/>
      <c r="CF151" s="347">
        <v>75</v>
      </c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8"/>
      <c r="CS151" s="348"/>
      <c r="CT151" s="348"/>
      <c r="CU151" s="348"/>
      <c r="CV151" s="349"/>
      <c r="CW151" s="347"/>
      <c r="CX151" s="348"/>
      <c r="CY151" s="348"/>
      <c r="CZ151" s="348"/>
      <c r="DA151" s="348"/>
      <c r="DB151" s="348"/>
      <c r="DC151" s="348"/>
      <c r="DD151" s="348"/>
      <c r="DE151" s="348"/>
      <c r="DF151" s="348"/>
      <c r="DG151" s="348"/>
      <c r="DH151" s="348"/>
      <c r="DI151" s="348"/>
      <c r="DJ151" s="349"/>
      <c r="DK151" s="347"/>
      <c r="DL151" s="348"/>
      <c r="DM151" s="348"/>
      <c r="DN151" s="348"/>
      <c r="DO151" s="348"/>
      <c r="DP151" s="348"/>
      <c r="DQ151" s="348"/>
      <c r="DR151" s="348"/>
      <c r="DS151" s="348"/>
      <c r="DT151" s="348"/>
      <c r="DU151" s="348"/>
      <c r="DV151" s="348"/>
      <c r="DW151" s="348"/>
      <c r="DX151" s="349"/>
      <c r="DY151" s="347"/>
      <c r="DZ151" s="348"/>
      <c r="EA151" s="348"/>
      <c r="EB151" s="348"/>
      <c r="EC151" s="348"/>
      <c r="ED151" s="348"/>
      <c r="EE151" s="348"/>
      <c r="EF151" s="348"/>
      <c r="EG151" s="348"/>
      <c r="EH151" s="348"/>
      <c r="EI151" s="348"/>
      <c r="EJ151" s="348"/>
      <c r="EK151" s="348"/>
      <c r="EL151" s="426"/>
      <c r="EM151" s="430"/>
      <c r="EN151" s="430"/>
      <c r="EO151" s="430"/>
      <c r="EP151" s="430"/>
      <c r="EQ151" s="430"/>
      <c r="ER151" s="430"/>
      <c r="ES151" s="430"/>
      <c r="ET151" s="430"/>
      <c r="EU151" s="430"/>
      <c r="EV151" s="430"/>
      <c r="EW151" s="430"/>
      <c r="EX151" s="430"/>
      <c r="EY151" s="430"/>
      <c r="EZ151" s="430"/>
      <c r="FA151" s="430"/>
      <c r="FB151" s="430"/>
      <c r="FC151" s="430"/>
      <c r="FD151" s="430"/>
      <c r="FE151" s="430"/>
      <c r="FF151" s="430"/>
    </row>
    <row r="152" spans="1:162" ht="18" customHeight="1">
      <c r="A152" s="431" t="s">
        <v>312</v>
      </c>
      <c r="B152" s="431"/>
      <c r="C152" s="431"/>
      <c r="D152" s="431"/>
      <c r="E152" s="431"/>
      <c r="F152" s="431"/>
      <c r="G152" s="431"/>
      <c r="H152" s="431"/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  <c r="BB152" s="431"/>
      <c r="BC152" s="431"/>
      <c r="BD152" s="431"/>
      <c r="BE152" s="431"/>
      <c r="BF152" s="431"/>
      <c r="BG152" s="431"/>
      <c r="BH152" s="432"/>
      <c r="BI152" s="74" t="s">
        <v>304</v>
      </c>
      <c r="BJ152" s="75"/>
      <c r="BK152" s="75"/>
      <c r="BL152" s="75"/>
      <c r="BM152" s="75"/>
      <c r="BN152" s="433"/>
      <c r="BO152" s="347"/>
      <c r="BP152" s="348"/>
      <c r="BQ152" s="348"/>
      <c r="BR152" s="348"/>
      <c r="BS152" s="348"/>
      <c r="BT152" s="348"/>
      <c r="BU152" s="348"/>
      <c r="BV152" s="348"/>
      <c r="BW152" s="348"/>
      <c r="BX152" s="348"/>
      <c r="BY152" s="348"/>
      <c r="BZ152" s="348"/>
      <c r="CA152" s="348"/>
      <c r="CB152" s="348"/>
      <c r="CC152" s="348"/>
      <c r="CD152" s="348"/>
      <c r="CE152" s="349"/>
      <c r="CF152" s="347">
        <v>231065</v>
      </c>
      <c r="CG152" s="348"/>
      <c r="CH152" s="348"/>
      <c r="CI152" s="348"/>
      <c r="CJ152" s="348"/>
      <c r="CK152" s="348"/>
      <c r="CL152" s="348"/>
      <c r="CM152" s="348"/>
      <c r="CN152" s="348"/>
      <c r="CO152" s="348"/>
      <c r="CP152" s="348"/>
      <c r="CQ152" s="348"/>
      <c r="CR152" s="348"/>
      <c r="CS152" s="348"/>
      <c r="CT152" s="348"/>
      <c r="CU152" s="348"/>
      <c r="CV152" s="349"/>
      <c r="CW152" s="347"/>
      <c r="CX152" s="348"/>
      <c r="CY152" s="348"/>
      <c r="CZ152" s="348"/>
      <c r="DA152" s="348"/>
      <c r="DB152" s="348"/>
      <c r="DC152" s="348"/>
      <c r="DD152" s="348"/>
      <c r="DE152" s="348"/>
      <c r="DF152" s="348"/>
      <c r="DG152" s="348"/>
      <c r="DH152" s="348"/>
      <c r="DI152" s="348"/>
      <c r="DJ152" s="349"/>
      <c r="DK152" s="347"/>
      <c r="DL152" s="348"/>
      <c r="DM152" s="348"/>
      <c r="DN152" s="348"/>
      <c r="DO152" s="348"/>
      <c r="DP152" s="348"/>
      <c r="DQ152" s="348"/>
      <c r="DR152" s="348"/>
      <c r="DS152" s="348"/>
      <c r="DT152" s="348"/>
      <c r="DU152" s="348"/>
      <c r="DV152" s="348"/>
      <c r="DW152" s="348"/>
      <c r="DX152" s="349"/>
      <c r="DY152" s="347"/>
      <c r="DZ152" s="348"/>
      <c r="EA152" s="348"/>
      <c r="EB152" s="348"/>
      <c r="EC152" s="348"/>
      <c r="ED152" s="348"/>
      <c r="EE152" s="348"/>
      <c r="EF152" s="348"/>
      <c r="EG152" s="348"/>
      <c r="EH152" s="348"/>
      <c r="EI152" s="348"/>
      <c r="EJ152" s="348"/>
      <c r="EK152" s="348"/>
      <c r="EL152" s="426"/>
      <c r="EM152" s="430"/>
      <c r="EN152" s="430"/>
      <c r="EO152" s="430"/>
      <c r="EP152" s="430"/>
      <c r="EQ152" s="430"/>
      <c r="ER152" s="430"/>
      <c r="ES152" s="430"/>
      <c r="ET152" s="430"/>
      <c r="EU152" s="430"/>
      <c r="EV152" s="430"/>
      <c r="EW152" s="430"/>
      <c r="EX152" s="430"/>
      <c r="EY152" s="430"/>
      <c r="EZ152" s="430"/>
      <c r="FA152" s="430"/>
      <c r="FB152" s="430"/>
      <c r="FC152" s="430"/>
      <c r="FD152" s="430"/>
      <c r="FE152" s="430"/>
      <c r="FF152" s="430"/>
    </row>
    <row r="153" spans="1:162" s="30" customFormat="1" ht="18" customHeight="1">
      <c r="A153" s="431" t="s">
        <v>533</v>
      </c>
      <c r="B153" s="431"/>
      <c r="C153" s="431"/>
      <c r="D153" s="431"/>
      <c r="E153" s="431"/>
      <c r="F153" s="431"/>
      <c r="G153" s="431"/>
      <c r="H153" s="431"/>
      <c r="I153" s="431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1"/>
      <c r="AC153" s="431"/>
      <c r="AD153" s="431"/>
      <c r="AE153" s="431"/>
      <c r="AF153" s="431"/>
      <c r="AG153" s="431"/>
      <c r="AH153" s="431"/>
      <c r="AI153" s="431"/>
      <c r="AJ153" s="431"/>
      <c r="AK153" s="431"/>
      <c r="AL153" s="431"/>
      <c r="AM153" s="431"/>
      <c r="AN153" s="431"/>
      <c r="AO153" s="431"/>
      <c r="AP153" s="431"/>
      <c r="AQ153" s="431"/>
      <c r="AR153" s="431"/>
      <c r="AS153" s="431"/>
      <c r="AT153" s="431"/>
      <c r="AU153" s="431"/>
      <c r="AV153" s="431"/>
      <c r="AW153" s="431"/>
      <c r="AX153" s="431"/>
      <c r="AY153" s="431"/>
      <c r="AZ153" s="431"/>
      <c r="BA153" s="431"/>
      <c r="BB153" s="431"/>
      <c r="BC153" s="431"/>
      <c r="BD153" s="431"/>
      <c r="BE153" s="431"/>
      <c r="BF153" s="431"/>
      <c r="BG153" s="431"/>
      <c r="BH153" s="432"/>
      <c r="BI153" s="104" t="s">
        <v>531</v>
      </c>
      <c r="BJ153" s="105"/>
      <c r="BK153" s="105"/>
      <c r="BL153" s="105"/>
      <c r="BM153" s="105"/>
      <c r="BN153" s="447"/>
      <c r="BO153" s="255"/>
      <c r="BP153" s="256"/>
      <c r="BQ153" s="256"/>
      <c r="BR153" s="256"/>
      <c r="BS153" s="256"/>
      <c r="BT153" s="256"/>
      <c r="BU153" s="256"/>
      <c r="BV153" s="256"/>
      <c r="BW153" s="256"/>
      <c r="BX153" s="256"/>
      <c r="BY153" s="256"/>
      <c r="BZ153" s="256"/>
      <c r="CA153" s="256"/>
      <c r="CB153" s="256"/>
      <c r="CC153" s="256"/>
      <c r="CD153" s="256"/>
      <c r="CE153" s="257"/>
      <c r="CF153" s="255">
        <v>7500</v>
      </c>
      <c r="CG153" s="256"/>
      <c r="CH153" s="256"/>
      <c r="CI153" s="256"/>
      <c r="CJ153" s="256"/>
      <c r="CK153" s="256"/>
      <c r="CL153" s="256"/>
      <c r="CM153" s="256"/>
      <c r="CN153" s="256"/>
      <c r="CO153" s="256"/>
      <c r="CP153" s="256"/>
      <c r="CQ153" s="256"/>
      <c r="CR153" s="256"/>
      <c r="CS153" s="256"/>
      <c r="CT153" s="256"/>
      <c r="CU153" s="256"/>
      <c r="CV153" s="257"/>
      <c r="CW153" s="255"/>
      <c r="CX153" s="256"/>
      <c r="CY153" s="256"/>
      <c r="CZ153" s="256"/>
      <c r="DA153" s="256"/>
      <c r="DB153" s="256"/>
      <c r="DC153" s="256"/>
      <c r="DD153" s="256"/>
      <c r="DE153" s="256"/>
      <c r="DF153" s="256"/>
      <c r="DG153" s="256"/>
      <c r="DH153" s="256"/>
      <c r="DI153" s="256"/>
      <c r="DJ153" s="257"/>
      <c r="DK153" s="255"/>
      <c r="DL153" s="256"/>
      <c r="DM153" s="256"/>
      <c r="DN153" s="256"/>
      <c r="DO153" s="256"/>
      <c r="DP153" s="256"/>
      <c r="DQ153" s="256"/>
      <c r="DR153" s="256"/>
      <c r="DS153" s="256"/>
      <c r="DT153" s="256"/>
      <c r="DU153" s="256"/>
      <c r="DV153" s="256"/>
      <c r="DW153" s="256"/>
      <c r="DX153" s="257"/>
      <c r="DY153" s="255"/>
      <c r="DZ153" s="256"/>
      <c r="EA153" s="256"/>
      <c r="EB153" s="256"/>
      <c r="EC153" s="256"/>
      <c r="ED153" s="256"/>
      <c r="EE153" s="256"/>
      <c r="EF153" s="256"/>
      <c r="EG153" s="256"/>
      <c r="EH153" s="256"/>
      <c r="EI153" s="256"/>
      <c r="EJ153" s="256"/>
      <c r="EK153" s="256"/>
      <c r="EL153" s="436"/>
      <c r="EM153" s="499"/>
      <c r="EN153" s="500"/>
      <c r="EO153" s="500"/>
      <c r="EP153" s="500"/>
      <c r="EQ153" s="500"/>
      <c r="ER153" s="500"/>
      <c r="ES153" s="500"/>
      <c r="ET153" s="500"/>
      <c r="EU153" s="500"/>
      <c r="EV153" s="500"/>
      <c r="EW153" s="500"/>
      <c r="EX153" s="500"/>
      <c r="EY153" s="500"/>
      <c r="EZ153" s="500"/>
      <c r="FA153" s="500"/>
      <c r="FB153" s="500"/>
      <c r="FC153" s="500"/>
      <c r="FD153" s="500"/>
      <c r="FE153" s="500"/>
      <c r="FF153" s="500"/>
    </row>
    <row r="154" spans="1:162" s="30" customFormat="1" ht="21" customHeight="1">
      <c r="A154" s="522" t="s">
        <v>322</v>
      </c>
      <c r="B154" s="523"/>
      <c r="C154" s="523"/>
      <c r="D154" s="523"/>
      <c r="E154" s="523"/>
      <c r="F154" s="523"/>
      <c r="G154" s="523"/>
      <c r="H154" s="523"/>
      <c r="I154" s="523"/>
      <c r="J154" s="523"/>
      <c r="K154" s="523"/>
      <c r="L154" s="523"/>
      <c r="M154" s="523"/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  <c r="AA154" s="523"/>
      <c r="AB154" s="523"/>
      <c r="AC154" s="523"/>
      <c r="AD154" s="523"/>
      <c r="AE154" s="523"/>
      <c r="AF154" s="523"/>
      <c r="AG154" s="523"/>
      <c r="AH154" s="523"/>
      <c r="AI154" s="523"/>
      <c r="AJ154" s="523"/>
      <c r="AK154" s="523"/>
      <c r="AL154" s="523"/>
      <c r="AM154" s="523"/>
      <c r="AN154" s="523"/>
      <c r="AO154" s="523"/>
      <c r="AP154" s="523"/>
      <c r="AQ154" s="523"/>
      <c r="AR154" s="523"/>
      <c r="AS154" s="523"/>
      <c r="AT154" s="523"/>
      <c r="AU154" s="523"/>
      <c r="AV154" s="523"/>
      <c r="AW154" s="523"/>
      <c r="AX154" s="523"/>
      <c r="AY154" s="523"/>
      <c r="AZ154" s="523"/>
      <c r="BA154" s="523"/>
      <c r="BB154" s="523"/>
      <c r="BC154" s="523"/>
      <c r="BD154" s="523"/>
      <c r="BE154" s="523"/>
      <c r="BF154" s="523"/>
      <c r="BG154" s="523"/>
      <c r="BH154" s="524"/>
      <c r="BI154" s="104" t="s">
        <v>305</v>
      </c>
      <c r="BJ154" s="105"/>
      <c r="BK154" s="105"/>
      <c r="BL154" s="105"/>
      <c r="BM154" s="105"/>
      <c r="BN154" s="447"/>
      <c r="BO154" s="255"/>
      <c r="BP154" s="256"/>
      <c r="BQ154" s="256"/>
      <c r="BR154" s="256"/>
      <c r="BS154" s="256"/>
      <c r="BT154" s="256"/>
      <c r="BU154" s="256"/>
      <c r="BV154" s="256"/>
      <c r="BW154" s="256"/>
      <c r="BX154" s="256"/>
      <c r="BY154" s="256"/>
      <c r="BZ154" s="256"/>
      <c r="CA154" s="256"/>
      <c r="CB154" s="256"/>
      <c r="CC154" s="256"/>
      <c r="CD154" s="256"/>
      <c r="CE154" s="257"/>
      <c r="CF154" s="255">
        <f>CF127+CF132+CF133+CF141</f>
        <v>623990.8300000001</v>
      </c>
      <c r="CG154" s="256"/>
      <c r="CH154" s="256"/>
      <c r="CI154" s="256"/>
      <c r="CJ154" s="256"/>
      <c r="CK154" s="256"/>
      <c r="CL154" s="256"/>
      <c r="CM154" s="256"/>
      <c r="CN154" s="256"/>
      <c r="CO154" s="256"/>
      <c r="CP154" s="256"/>
      <c r="CQ154" s="256"/>
      <c r="CR154" s="256"/>
      <c r="CS154" s="256"/>
      <c r="CT154" s="256"/>
      <c r="CU154" s="256"/>
      <c r="CV154" s="257"/>
      <c r="CW154" s="255"/>
      <c r="CX154" s="256"/>
      <c r="CY154" s="256"/>
      <c r="CZ154" s="256"/>
      <c r="DA154" s="256"/>
      <c r="DB154" s="256"/>
      <c r="DC154" s="256"/>
      <c r="DD154" s="256"/>
      <c r="DE154" s="256"/>
      <c r="DF154" s="256"/>
      <c r="DG154" s="256"/>
      <c r="DH154" s="256"/>
      <c r="DI154" s="256"/>
      <c r="DJ154" s="257"/>
      <c r="DK154" s="255"/>
      <c r="DL154" s="256"/>
      <c r="DM154" s="256"/>
      <c r="DN154" s="256"/>
      <c r="DO154" s="256"/>
      <c r="DP154" s="256"/>
      <c r="DQ154" s="256"/>
      <c r="DR154" s="256"/>
      <c r="DS154" s="256"/>
      <c r="DT154" s="256"/>
      <c r="DU154" s="256"/>
      <c r="DV154" s="256"/>
      <c r="DW154" s="256"/>
      <c r="DX154" s="257"/>
      <c r="DY154" s="255"/>
      <c r="DZ154" s="256"/>
      <c r="EA154" s="256"/>
      <c r="EB154" s="256"/>
      <c r="EC154" s="256"/>
      <c r="ED154" s="256"/>
      <c r="EE154" s="256"/>
      <c r="EF154" s="256"/>
      <c r="EG154" s="256"/>
      <c r="EH154" s="256"/>
      <c r="EI154" s="256"/>
      <c r="EJ154" s="256"/>
      <c r="EK154" s="256"/>
      <c r="EL154" s="436"/>
      <c r="EM154" s="499"/>
      <c r="EN154" s="500"/>
      <c r="EO154" s="500"/>
      <c r="EP154" s="500"/>
      <c r="EQ154" s="500"/>
      <c r="ER154" s="500"/>
      <c r="ES154" s="500"/>
      <c r="ET154" s="500"/>
      <c r="EU154" s="500"/>
      <c r="EV154" s="500"/>
      <c r="EW154" s="500"/>
      <c r="EX154" s="500"/>
      <c r="EY154" s="500"/>
      <c r="EZ154" s="500"/>
      <c r="FA154" s="500"/>
      <c r="FB154" s="500"/>
      <c r="FC154" s="500"/>
      <c r="FD154" s="500"/>
      <c r="FE154" s="500"/>
      <c r="FF154" s="500"/>
    </row>
    <row r="155" spans="1:162" s="30" customFormat="1" ht="2.25" customHeight="1" thickBot="1">
      <c r="A155" s="511"/>
      <c r="B155" s="511"/>
      <c r="C155" s="511"/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1"/>
      <c r="R155" s="511"/>
      <c r="S155" s="511"/>
      <c r="T155" s="511"/>
      <c r="U155" s="511"/>
      <c r="V155" s="511"/>
      <c r="W155" s="511"/>
      <c r="X155" s="511"/>
      <c r="Y155" s="511"/>
      <c r="Z155" s="511"/>
      <c r="AA155" s="511"/>
      <c r="AB155" s="511"/>
      <c r="AC155" s="511"/>
      <c r="AD155" s="511"/>
      <c r="AE155" s="511"/>
      <c r="AF155" s="511"/>
      <c r="AG155" s="511"/>
      <c r="AH155" s="511"/>
      <c r="AI155" s="511"/>
      <c r="AJ155" s="511"/>
      <c r="AK155" s="511"/>
      <c r="AL155" s="511"/>
      <c r="AM155" s="511"/>
      <c r="AN155" s="511"/>
      <c r="AO155" s="511"/>
      <c r="AP155" s="511"/>
      <c r="AQ155" s="511"/>
      <c r="AR155" s="511"/>
      <c r="AS155" s="511"/>
      <c r="AT155" s="511"/>
      <c r="AU155" s="511"/>
      <c r="AV155" s="511"/>
      <c r="AW155" s="511"/>
      <c r="AX155" s="511"/>
      <c r="AY155" s="511"/>
      <c r="AZ155" s="511"/>
      <c r="BA155" s="511"/>
      <c r="BB155" s="511"/>
      <c r="BC155" s="511"/>
      <c r="BD155" s="511"/>
      <c r="BE155" s="511"/>
      <c r="BF155" s="511"/>
      <c r="BG155" s="511"/>
      <c r="BH155" s="512"/>
      <c r="BI155" s="425"/>
      <c r="BJ155" s="421"/>
      <c r="BK155" s="421"/>
      <c r="BL155" s="421"/>
      <c r="BM155" s="421"/>
      <c r="BN155" s="422"/>
      <c r="BO155" s="519"/>
      <c r="BP155" s="520"/>
      <c r="BQ155" s="520"/>
      <c r="BR155" s="520"/>
      <c r="BS155" s="520"/>
      <c r="BT155" s="520"/>
      <c r="BU155" s="520"/>
      <c r="BV155" s="520"/>
      <c r="BW155" s="520"/>
      <c r="BX155" s="520"/>
      <c r="BY155" s="520"/>
      <c r="BZ155" s="520"/>
      <c r="CA155" s="520"/>
      <c r="CB155" s="520"/>
      <c r="CC155" s="520"/>
      <c r="CD155" s="520"/>
      <c r="CE155" s="521"/>
      <c r="CF155" s="519"/>
      <c r="CG155" s="520"/>
      <c r="CH155" s="520"/>
      <c r="CI155" s="520"/>
      <c r="CJ155" s="520"/>
      <c r="CK155" s="520"/>
      <c r="CL155" s="520"/>
      <c r="CM155" s="520"/>
      <c r="CN155" s="520"/>
      <c r="CO155" s="520"/>
      <c r="CP155" s="520"/>
      <c r="CQ155" s="520"/>
      <c r="CR155" s="520"/>
      <c r="CS155" s="520"/>
      <c r="CT155" s="520"/>
      <c r="CU155" s="520"/>
      <c r="CV155" s="521"/>
      <c r="CW155" s="519"/>
      <c r="CX155" s="520"/>
      <c r="CY155" s="520"/>
      <c r="CZ155" s="520"/>
      <c r="DA155" s="520"/>
      <c r="DB155" s="520"/>
      <c r="DC155" s="520"/>
      <c r="DD155" s="520"/>
      <c r="DE155" s="520"/>
      <c r="DF155" s="520"/>
      <c r="DG155" s="520"/>
      <c r="DH155" s="520"/>
      <c r="DI155" s="520"/>
      <c r="DJ155" s="521"/>
      <c r="DK155" s="519"/>
      <c r="DL155" s="520"/>
      <c r="DM155" s="520"/>
      <c r="DN155" s="520"/>
      <c r="DO155" s="520"/>
      <c r="DP155" s="520"/>
      <c r="DQ155" s="520"/>
      <c r="DR155" s="520"/>
      <c r="DS155" s="520"/>
      <c r="DT155" s="520"/>
      <c r="DU155" s="520"/>
      <c r="DV155" s="520"/>
      <c r="DW155" s="520"/>
      <c r="DX155" s="521"/>
      <c r="DY155" s="519"/>
      <c r="DZ155" s="520"/>
      <c r="EA155" s="520"/>
      <c r="EB155" s="520"/>
      <c r="EC155" s="520"/>
      <c r="ED155" s="520"/>
      <c r="EE155" s="520"/>
      <c r="EF155" s="520"/>
      <c r="EG155" s="520"/>
      <c r="EH155" s="520"/>
      <c r="EI155" s="520"/>
      <c r="EJ155" s="520"/>
      <c r="EK155" s="520"/>
      <c r="EL155" s="525"/>
      <c r="EM155" s="427"/>
      <c r="EN155" s="428"/>
      <c r="EO155" s="428"/>
      <c r="EP155" s="428"/>
      <c r="EQ155" s="428"/>
      <c r="ER155" s="428"/>
      <c r="ES155" s="428"/>
      <c r="ET155" s="428"/>
      <c r="EU155" s="428"/>
      <c r="EV155" s="428"/>
      <c r="EW155" s="428"/>
      <c r="EX155" s="428"/>
      <c r="EY155" s="428"/>
      <c r="EZ155" s="428"/>
      <c r="FA155" s="428"/>
      <c r="FB155" s="428"/>
      <c r="FC155" s="428"/>
      <c r="FD155" s="428"/>
      <c r="FE155" s="428"/>
      <c r="FF155" s="428"/>
    </row>
    <row r="156" spans="1:162" ht="18" customHeight="1">
      <c r="A156" s="501" t="s">
        <v>313</v>
      </c>
      <c r="B156" s="501"/>
      <c r="C156" s="501"/>
      <c r="D156" s="501"/>
      <c r="E156" s="501"/>
      <c r="F156" s="501"/>
      <c r="G156" s="501"/>
      <c r="H156" s="501"/>
      <c r="I156" s="501"/>
      <c r="J156" s="501"/>
      <c r="K156" s="501"/>
      <c r="L156" s="501"/>
      <c r="M156" s="501"/>
      <c r="N156" s="501"/>
      <c r="O156" s="501"/>
      <c r="P156" s="501"/>
      <c r="Q156" s="501"/>
      <c r="R156" s="501"/>
      <c r="S156" s="501"/>
      <c r="T156" s="501"/>
      <c r="U156" s="501"/>
      <c r="V156" s="501"/>
      <c r="W156" s="501"/>
      <c r="X156" s="501"/>
      <c r="Y156" s="501"/>
      <c r="Z156" s="501"/>
      <c r="AA156" s="501"/>
      <c r="AB156" s="501"/>
      <c r="AC156" s="501"/>
      <c r="AD156" s="501"/>
      <c r="AE156" s="501"/>
      <c r="AF156" s="501"/>
      <c r="AG156" s="501"/>
      <c r="AH156" s="501"/>
      <c r="AI156" s="501"/>
      <c r="AJ156" s="501"/>
      <c r="AK156" s="501"/>
      <c r="AL156" s="501"/>
      <c r="AM156" s="501"/>
      <c r="AN156" s="501"/>
      <c r="AO156" s="501"/>
      <c r="AP156" s="501"/>
      <c r="AQ156" s="501"/>
      <c r="AR156" s="501"/>
      <c r="AS156" s="501"/>
      <c r="AT156" s="501"/>
      <c r="AU156" s="501"/>
      <c r="AV156" s="501"/>
      <c r="AW156" s="501"/>
      <c r="AX156" s="501"/>
      <c r="AY156" s="501"/>
      <c r="AZ156" s="501"/>
      <c r="BA156" s="501"/>
      <c r="BB156" s="501"/>
      <c r="BC156" s="501"/>
      <c r="BD156" s="501"/>
      <c r="BE156" s="501"/>
      <c r="BF156" s="501"/>
      <c r="BG156" s="501"/>
      <c r="BH156" s="502"/>
      <c r="BI156" s="479"/>
      <c r="BJ156" s="480"/>
      <c r="BK156" s="480"/>
      <c r="BL156" s="480"/>
      <c r="BM156" s="480"/>
      <c r="BN156" s="481"/>
      <c r="BO156" s="448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49"/>
      <c r="BZ156" s="449"/>
      <c r="CA156" s="449"/>
      <c r="CB156" s="449"/>
      <c r="CC156" s="449"/>
      <c r="CD156" s="449"/>
      <c r="CE156" s="451"/>
      <c r="CF156" s="448"/>
      <c r="CG156" s="449"/>
      <c r="CH156" s="449"/>
      <c r="CI156" s="449"/>
      <c r="CJ156" s="449"/>
      <c r="CK156" s="449"/>
      <c r="CL156" s="449"/>
      <c r="CM156" s="449"/>
      <c r="CN156" s="449"/>
      <c r="CO156" s="449"/>
      <c r="CP156" s="449"/>
      <c r="CQ156" s="449"/>
      <c r="CR156" s="449"/>
      <c r="CS156" s="449"/>
      <c r="CT156" s="449"/>
      <c r="CU156" s="449"/>
      <c r="CV156" s="451"/>
      <c r="CW156" s="448"/>
      <c r="CX156" s="449"/>
      <c r="CY156" s="449"/>
      <c r="CZ156" s="449"/>
      <c r="DA156" s="449"/>
      <c r="DB156" s="449"/>
      <c r="DC156" s="449"/>
      <c r="DD156" s="449"/>
      <c r="DE156" s="449"/>
      <c r="DF156" s="449"/>
      <c r="DG156" s="449"/>
      <c r="DH156" s="449"/>
      <c r="DI156" s="449"/>
      <c r="DJ156" s="451"/>
      <c r="DK156" s="448"/>
      <c r="DL156" s="449"/>
      <c r="DM156" s="449"/>
      <c r="DN156" s="449"/>
      <c r="DO156" s="449"/>
      <c r="DP156" s="449"/>
      <c r="DQ156" s="449"/>
      <c r="DR156" s="449"/>
      <c r="DS156" s="449"/>
      <c r="DT156" s="449"/>
      <c r="DU156" s="449"/>
      <c r="DV156" s="449"/>
      <c r="DW156" s="449"/>
      <c r="DX156" s="451"/>
      <c r="DY156" s="448"/>
      <c r="DZ156" s="449"/>
      <c r="EA156" s="449"/>
      <c r="EB156" s="449"/>
      <c r="EC156" s="449"/>
      <c r="ED156" s="449"/>
      <c r="EE156" s="449"/>
      <c r="EF156" s="449"/>
      <c r="EG156" s="449"/>
      <c r="EH156" s="449"/>
      <c r="EI156" s="449"/>
      <c r="EJ156" s="449"/>
      <c r="EK156" s="449"/>
      <c r="EL156" s="450"/>
      <c r="EM156" s="435"/>
      <c r="EN156" s="435"/>
      <c r="EO156" s="435"/>
      <c r="EP156" s="435"/>
      <c r="EQ156" s="435"/>
      <c r="ER156" s="435"/>
      <c r="ES156" s="435"/>
      <c r="ET156" s="435"/>
      <c r="EU156" s="435"/>
      <c r="EV156" s="435"/>
      <c r="EW156" s="435"/>
      <c r="EX156" s="435"/>
      <c r="EY156" s="435"/>
      <c r="EZ156" s="435"/>
      <c r="FA156" s="435"/>
      <c r="FB156" s="435"/>
      <c r="FC156" s="435"/>
      <c r="FD156" s="435"/>
      <c r="FE156" s="435"/>
      <c r="FF156" s="435"/>
    </row>
    <row r="157" spans="1:162" ht="18" customHeight="1">
      <c r="A157" s="503" t="s">
        <v>314</v>
      </c>
      <c r="B157" s="503"/>
      <c r="C157" s="503"/>
      <c r="D157" s="503"/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503"/>
      <c r="W157" s="503"/>
      <c r="X157" s="503"/>
      <c r="Y157" s="503"/>
      <c r="Z157" s="503"/>
      <c r="AA157" s="503"/>
      <c r="AB157" s="503"/>
      <c r="AC157" s="503"/>
      <c r="AD157" s="503"/>
      <c r="AE157" s="503"/>
      <c r="AF157" s="503"/>
      <c r="AG157" s="503"/>
      <c r="AH157" s="503"/>
      <c r="AI157" s="503"/>
      <c r="AJ157" s="503"/>
      <c r="AK157" s="503"/>
      <c r="AL157" s="503"/>
      <c r="AM157" s="503"/>
      <c r="AN157" s="503"/>
      <c r="AO157" s="503"/>
      <c r="AP157" s="503"/>
      <c r="AQ157" s="503"/>
      <c r="AR157" s="503"/>
      <c r="AS157" s="503"/>
      <c r="AT157" s="503"/>
      <c r="AU157" s="503"/>
      <c r="AV157" s="503"/>
      <c r="AW157" s="503"/>
      <c r="AX157" s="503"/>
      <c r="AY157" s="503"/>
      <c r="AZ157" s="503"/>
      <c r="BA157" s="503"/>
      <c r="BB157" s="503"/>
      <c r="BC157" s="503"/>
      <c r="BD157" s="503"/>
      <c r="BE157" s="503"/>
      <c r="BF157" s="503"/>
      <c r="BG157" s="503"/>
      <c r="BH157" s="503"/>
      <c r="BI157" s="102" t="s">
        <v>177</v>
      </c>
      <c r="BJ157" s="97"/>
      <c r="BK157" s="97"/>
      <c r="BL157" s="97"/>
      <c r="BM157" s="97"/>
      <c r="BN157" s="438"/>
      <c r="BO157" s="347"/>
      <c r="BP157" s="348"/>
      <c r="BQ157" s="348"/>
      <c r="BR157" s="348"/>
      <c r="BS157" s="348"/>
      <c r="BT157" s="348"/>
      <c r="BU157" s="348"/>
      <c r="BV157" s="348"/>
      <c r="BW157" s="348"/>
      <c r="BX157" s="348"/>
      <c r="BY157" s="348"/>
      <c r="BZ157" s="348"/>
      <c r="CA157" s="348"/>
      <c r="CB157" s="348"/>
      <c r="CC157" s="348"/>
      <c r="CD157" s="348"/>
      <c r="CE157" s="349"/>
      <c r="CF157" s="347">
        <f>CF159+CF160+CF161</f>
        <v>6562471.28</v>
      </c>
      <c r="CG157" s="348"/>
      <c r="CH157" s="348"/>
      <c r="CI157" s="348"/>
      <c r="CJ157" s="348"/>
      <c r="CK157" s="348"/>
      <c r="CL157" s="348"/>
      <c r="CM157" s="348"/>
      <c r="CN157" s="348"/>
      <c r="CO157" s="348"/>
      <c r="CP157" s="348"/>
      <c r="CQ157" s="348"/>
      <c r="CR157" s="348"/>
      <c r="CS157" s="348"/>
      <c r="CT157" s="348"/>
      <c r="CU157" s="348"/>
      <c r="CV157" s="349"/>
      <c r="CW157" s="347"/>
      <c r="CX157" s="348"/>
      <c r="CY157" s="348"/>
      <c r="CZ157" s="348"/>
      <c r="DA157" s="348"/>
      <c r="DB157" s="348"/>
      <c r="DC157" s="348"/>
      <c r="DD157" s="348"/>
      <c r="DE157" s="348"/>
      <c r="DF157" s="348"/>
      <c r="DG157" s="348"/>
      <c r="DH157" s="348"/>
      <c r="DI157" s="348"/>
      <c r="DJ157" s="349"/>
      <c r="DK157" s="347"/>
      <c r="DL157" s="348"/>
      <c r="DM157" s="348"/>
      <c r="DN157" s="348"/>
      <c r="DO157" s="348"/>
      <c r="DP157" s="348"/>
      <c r="DQ157" s="348"/>
      <c r="DR157" s="348"/>
      <c r="DS157" s="348"/>
      <c r="DT157" s="348"/>
      <c r="DU157" s="348"/>
      <c r="DV157" s="348"/>
      <c r="DW157" s="348"/>
      <c r="DX157" s="349"/>
      <c r="DY157" s="347"/>
      <c r="DZ157" s="348"/>
      <c r="EA157" s="348"/>
      <c r="EB157" s="348"/>
      <c r="EC157" s="348"/>
      <c r="ED157" s="348"/>
      <c r="EE157" s="348"/>
      <c r="EF157" s="348"/>
      <c r="EG157" s="348"/>
      <c r="EH157" s="348"/>
      <c r="EI157" s="348"/>
      <c r="EJ157" s="348"/>
      <c r="EK157" s="348"/>
      <c r="EL157" s="426"/>
      <c r="EM157" s="434"/>
      <c r="EN157" s="434"/>
      <c r="EO157" s="434"/>
      <c r="EP157" s="434"/>
      <c r="EQ157" s="434"/>
      <c r="ER157" s="434"/>
      <c r="ES157" s="434"/>
      <c r="ET157" s="434"/>
      <c r="EU157" s="434"/>
      <c r="EV157" s="434"/>
      <c r="EW157" s="434"/>
      <c r="EX157" s="434"/>
      <c r="EY157" s="434"/>
      <c r="EZ157" s="434"/>
      <c r="FA157" s="434"/>
      <c r="FB157" s="434"/>
      <c r="FC157" s="434"/>
      <c r="FD157" s="434"/>
      <c r="FE157" s="434"/>
      <c r="FF157" s="434"/>
    </row>
    <row r="158" spans="1:162" ht="15" customHeight="1">
      <c r="A158" s="504" t="s">
        <v>84</v>
      </c>
      <c r="B158" s="504"/>
      <c r="C158" s="504"/>
      <c r="D158" s="504"/>
      <c r="E158" s="504"/>
      <c r="F158" s="504"/>
      <c r="G158" s="504"/>
      <c r="H158" s="504"/>
      <c r="I158" s="504"/>
      <c r="J158" s="504"/>
      <c r="K158" s="504"/>
      <c r="L158" s="504"/>
      <c r="M158" s="504"/>
      <c r="N158" s="504"/>
      <c r="O158" s="504"/>
      <c r="P158" s="504"/>
      <c r="Q158" s="504"/>
      <c r="R158" s="504"/>
      <c r="S158" s="504"/>
      <c r="T158" s="504"/>
      <c r="U158" s="504"/>
      <c r="V158" s="504"/>
      <c r="W158" s="504"/>
      <c r="X158" s="504"/>
      <c r="Y158" s="504"/>
      <c r="Z158" s="504"/>
      <c r="AA158" s="504"/>
      <c r="AB158" s="504"/>
      <c r="AC158" s="504"/>
      <c r="AD158" s="504"/>
      <c r="AE158" s="504"/>
      <c r="AF158" s="504"/>
      <c r="AG158" s="504"/>
      <c r="AH158" s="504"/>
      <c r="AI158" s="504"/>
      <c r="AJ158" s="504"/>
      <c r="AK158" s="504"/>
      <c r="AL158" s="504"/>
      <c r="AM158" s="504"/>
      <c r="AN158" s="504"/>
      <c r="AO158" s="504"/>
      <c r="AP158" s="504"/>
      <c r="AQ158" s="504"/>
      <c r="AR158" s="504"/>
      <c r="AS158" s="504"/>
      <c r="AT158" s="504"/>
      <c r="AU158" s="504"/>
      <c r="AV158" s="504"/>
      <c r="AW158" s="504"/>
      <c r="AX158" s="504"/>
      <c r="AY158" s="504"/>
      <c r="AZ158" s="504"/>
      <c r="BA158" s="504"/>
      <c r="BB158" s="504"/>
      <c r="BC158" s="504"/>
      <c r="BD158" s="504"/>
      <c r="BE158" s="504"/>
      <c r="BF158" s="504"/>
      <c r="BG158" s="504"/>
      <c r="BH158" s="505"/>
      <c r="BI158" s="104"/>
      <c r="BJ158" s="105"/>
      <c r="BK158" s="105"/>
      <c r="BL158" s="105"/>
      <c r="BM158" s="105"/>
      <c r="BN158" s="447"/>
      <c r="BO158" s="255"/>
      <c r="BP158" s="256"/>
      <c r="BQ158" s="256"/>
      <c r="BR158" s="256"/>
      <c r="BS158" s="256"/>
      <c r="BT158" s="256"/>
      <c r="BU158" s="256"/>
      <c r="BV158" s="256"/>
      <c r="BW158" s="256"/>
      <c r="BX158" s="256"/>
      <c r="BY158" s="256"/>
      <c r="BZ158" s="256"/>
      <c r="CA158" s="256"/>
      <c r="CB158" s="256"/>
      <c r="CC158" s="256"/>
      <c r="CD158" s="256"/>
      <c r="CE158" s="257"/>
      <c r="CF158" s="255"/>
      <c r="CG158" s="256"/>
      <c r="CH158" s="256"/>
      <c r="CI158" s="256"/>
      <c r="CJ158" s="256"/>
      <c r="CK158" s="256"/>
      <c r="CL158" s="256"/>
      <c r="CM158" s="256"/>
      <c r="CN158" s="256"/>
      <c r="CO158" s="256"/>
      <c r="CP158" s="256"/>
      <c r="CQ158" s="256"/>
      <c r="CR158" s="256"/>
      <c r="CS158" s="256"/>
      <c r="CT158" s="256"/>
      <c r="CU158" s="256"/>
      <c r="CV158" s="257"/>
      <c r="CW158" s="255"/>
      <c r="CX158" s="256"/>
      <c r="CY158" s="256"/>
      <c r="CZ158" s="256"/>
      <c r="DA158" s="256"/>
      <c r="DB158" s="256"/>
      <c r="DC158" s="256"/>
      <c r="DD158" s="256"/>
      <c r="DE158" s="256"/>
      <c r="DF158" s="256"/>
      <c r="DG158" s="256"/>
      <c r="DH158" s="256"/>
      <c r="DI158" s="256"/>
      <c r="DJ158" s="257"/>
      <c r="DK158" s="255"/>
      <c r="DL158" s="256"/>
      <c r="DM158" s="256"/>
      <c r="DN158" s="256"/>
      <c r="DO158" s="256"/>
      <c r="DP158" s="256"/>
      <c r="DQ158" s="256"/>
      <c r="DR158" s="256"/>
      <c r="DS158" s="256"/>
      <c r="DT158" s="256"/>
      <c r="DU158" s="256"/>
      <c r="DV158" s="256"/>
      <c r="DW158" s="256"/>
      <c r="DX158" s="257"/>
      <c r="DY158" s="255"/>
      <c r="DZ158" s="256"/>
      <c r="EA158" s="256"/>
      <c r="EB158" s="256"/>
      <c r="EC158" s="256"/>
      <c r="ED158" s="256"/>
      <c r="EE158" s="256"/>
      <c r="EF158" s="256"/>
      <c r="EG158" s="256"/>
      <c r="EH158" s="256"/>
      <c r="EI158" s="256"/>
      <c r="EJ158" s="256"/>
      <c r="EK158" s="256"/>
      <c r="EL158" s="436"/>
      <c r="EM158" s="435"/>
      <c r="EN158" s="435"/>
      <c r="EO158" s="435"/>
      <c r="EP158" s="435"/>
      <c r="EQ158" s="435"/>
      <c r="ER158" s="435"/>
      <c r="ES158" s="435"/>
      <c r="ET158" s="435"/>
      <c r="EU158" s="435"/>
      <c r="EV158" s="435"/>
      <c r="EW158" s="435"/>
      <c r="EX158" s="435"/>
      <c r="EY158" s="435"/>
      <c r="EZ158" s="435"/>
      <c r="FA158" s="435"/>
      <c r="FB158" s="435"/>
      <c r="FC158" s="435"/>
      <c r="FD158" s="435"/>
      <c r="FE158" s="435"/>
      <c r="FF158" s="435"/>
    </row>
    <row r="159" spans="1:162" ht="18" customHeight="1">
      <c r="A159" s="506" t="s">
        <v>315</v>
      </c>
      <c r="B159" s="506"/>
      <c r="C159" s="506"/>
      <c r="D159" s="506"/>
      <c r="E159" s="506"/>
      <c r="F159" s="506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506"/>
      <c r="U159" s="506"/>
      <c r="V159" s="506"/>
      <c r="W159" s="506"/>
      <c r="X159" s="506"/>
      <c r="Y159" s="506"/>
      <c r="Z159" s="506"/>
      <c r="AA159" s="506"/>
      <c r="AB159" s="506"/>
      <c r="AC159" s="506"/>
      <c r="AD159" s="506"/>
      <c r="AE159" s="506"/>
      <c r="AF159" s="506"/>
      <c r="AG159" s="506"/>
      <c r="AH159" s="506"/>
      <c r="AI159" s="506"/>
      <c r="AJ159" s="506"/>
      <c r="AK159" s="506"/>
      <c r="AL159" s="506"/>
      <c r="AM159" s="506"/>
      <c r="AN159" s="506"/>
      <c r="AO159" s="506"/>
      <c r="AP159" s="506"/>
      <c r="AQ159" s="506"/>
      <c r="AR159" s="506"/>
      <c r="AS159" s="506"/>
      <c r="AT159" s="506"/>
      <c r="AU159" s="506"/>
      <c r="AV159" s="506"/>
      <c r="AW159" s="506"/>
      <c r="AX159" s="506"/>
      <c r="AY159" s="506"/>
      <c r="AZ159" s="506"/>
      <c r="BA159" s="506"/>
      <c r="BB159" s="506"/>
      <c r="BC159" s="506"/>
      <c r="BD159" s="506"/>
      <c r="BE159" s="506"/>
      <c r="BF159" s="506"/>
      <c r="BG159" s="506"/>
      <c r="BH159" s="507"/>
      <c r="BI159" s="102" t="s">
        <v>306</v>
      </c>
      <c r="BJ159" s="97"/>
      <c r="BK159" s="97"/>
      <c r="BL159" s="97"/>
      <c r="BM159" s="97"/>
      <c r="BN159" s="438"/>
      <c r="BO159" s="347"/>
      <c r="BP159" s="348"/>
      <c r="BQ159" s="348"/>
      <c r="BR159" s="348"/>
      <c r="BS159" s="348"/>
      <c r="BT159" s="348"/>
      <c r="BU159" s="348"/>
      <c r="BV159" s="348"/>
      <c r="BW159" s="348"/>
      <c r="BX159" s="348"/>
      <c r="BY159" s="348"/>
      <c r="BZ159" s="348"/>
      <c r="CA159" s="348"/>
      <c r="CB159" s="348"/>
      <c r="CC159" s="348"/>
      <c r="CD159" s="348"/>
      <c r="CE159" s="349"/>
      <c r="CF159" s="347">
        <v>6562471.28</v>
      </c>
      <c r="CG159" s="348"/>
      <c r="CH159" s="348"/>
      <c r="CI159" s="348"/>
      <c r="CJ159" s="348"/>
      <c r="CK159" s="348"/>
      <c r="CL159" s="348"/>
      <c r="CM159" s="348"/>
      <c r="CN159" s="348"/>
      <c r="CO159" s="348"/>
      <c r="CP159" s="348"/>
      <c r="CQ159" s="348"/>
      <c r="CR159" s="348"/>
      <c r="CS159" s="348"/>
      <c r="CT159" s="348"/>
      <c r="CU159" s="348"/>
      <c r="CV159" s="349"/>
      <c r="CW159" s="347"/>
      <c r="CX159" s="348"/>
      <c r="CY159" s="348"/>
      <c r="CZ159" s="348"/>
      <c r="DA159" s="348"/>
      <c r="DB159" s="348"/>
      <c r="DC159" s="348"/>
      <c r="DD159" s="348"/>
      <c r="DE159" s="348"/>
      <c r="DF159" s="348"/>
      <c r="DG159" s="348"/>
      <c r="DH159" s="348"/>
      <c r="DI159" s="348"/>
      <c r="DJ159" s="349"/>
      <c r="DK159" s="347"/>
      <c r="DL159" s="348"/>
      <c r="DM159" s="348"/>
      <c r="DN159" s="348"/>
      <c r="DO159" s="348"/>
      <c r="DP159" s="348"/>
      <c r="DQ159" s="348"/>
      <c r="DR159" s="348"/>
      <c r="DS159" s="348"/>
      <c r="DT159" s="348"/>
      <c r="DU159" s="348"/>
      <c r="DV159" s="348"/>
      <c r="DW159" s="348"/>
      <c r="DX159" s="349"/>
      <c r="DY159" s="347"/>
      <c r="DZ159" s="348"/>
      <c r="EA159" s="348"/>
      <c r="EB159" s="348"/>
      <c r="EC159" s="348"/>
      <c r="ED159" s="348"/>
      <c r="EE159" s="348"/>
      <c r="EF159" s="348"/>
      <c r="EG159" s="348"/>
      <c r="EH159" s="348"/>
      <c r="EI159" s="348"/>
      <c r="EJ159" s="348"/>
      <c r="EK159" s="348"/>
      <c r="EL159" s="426"/>
      <c r="EM159" s="434"/>
      <c r="EN159" s="434"/>
      <c r="EO159" s="434"/>
      <c r="EP159" s="434"/>
      <c r="EQ159" s="434"/>
      <c r="ER159" s="434"/>
      <c r="ES159" s="434"/>
      <c r="ET159" s="434"/>
      <c r="EU159" s="434"/>
      <c r="EV159" s="434"/>
      <c r="EW159" s="434"/>
      <c r="EX159" s="434"/>
      <c r="EY159" s="434"/>
      <c r="EZ159" s="434"/>
      <c r="FA159" s="434"/>
      <c r="FB159" s="434"/>
      <c r="FC159" s="434"/>
      <c r="FD159" s="434"/>
      <c r="FE159" s="434"/>
      <c r="FF159" s="434"/>
    </row>
    <row r="160" spans="1:162" ht="18" customHeight="1">
      <c r="A160" s="508" t="s">
        <v>316</v>
      </c>
      <c r="B160" s="508"/>
      <c r="C160" s="508"/>
      <c r="D160" s="508"/>
      <c r="E160" s="508"/>
      <c r="F160" s="508"/>
      <c r="G160" s="508"/>
      <c r="H160" s="508"/>
      <c r="I160" s="508"/>
      <c r="J160" s="508"/>
      <c r="K160" s="508"/>
      <c r="L160" s="508"/>
      <c r="M160" s="508"/>
      <c r="N160" s="508"/>
      <c r="O160" s="508"/>
      <c r="P160" s="508"/>
      <c r="Q160" s="508"/>
      <c r="R160" s="508"/>
      <c r="S160" s="508"/>
      <c r="T160" s="508"/>
      <c r="U160" s="508"/>
      <c r="V160" s="508"/>
      <c r="W160" s="508"/>
      <c r="X160" s="508"/>
      <c r="Y160" s="508"/>
      <c r="Z160" s="508"/>
      <c r="AA160" s="508"/>
      <c r="AB160" s="508"/>
      <c r="AC160" s="508"/>
      <c r="AD160" s="508"/>
      <c r="AE160" s="508"/>
      <c r="AF160" s="508"/>
      <c r="AG160" s="508"/>
      <c r="AH160" s="508"/>
      <c r="AI160" s="508"/>
      <c r="AJ160" s="508"/>
      <c r="AK160" s="508"/>
      <c r="AL160" s="508"/>
      <c r="AM160" s="508"/>
      <c r="AN160" s="508"/>
      <c r="AO160" s="508"/>
      <c r="AP160" s="508"/>
      <c r="AQ160" s="508"/>
      <c r="AR160" s="508"/>
      <c r="AS160" s="508"/>
      <c r="AT160" s="508"/>
      <c r="AU160" s="508"/>
      <c r="AV160" s="508"/>
      <c r="AW160" s="508"/>
      <c r="AX160" s="508"/>
      <c r="AY160" s="508"/>
      <c r="AZ160" s="508"/>
      <c r="BA160" s="508"/>
      <c r="BB160" s="508"/>
      <c r="BC160" s="508"/>
      <c r="BD160" s="508"/>
      <c r="BE160" s="508"/>
      <c r="BF160" s="508"/>
      <c r="BG160" s="508"/>
      <c r="BH160" s="508"/>
      <c r="BI160" s="74" t="s">
        <v>307</v>
      </c>
      <c r="BJ160" s="75"/>
      <c r="BK160" s="75"/>
      <c r="BL160" s="75"/>
      <c r="BM160" s="75"/>
      <c r="BN160" s="433"/>
      <c r="BO160" s="224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6"/>
      <c r="CF160" s="224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6"/>
      <c r="CW160" s="224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6"/>
      <c r="DK160" s="224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6"/>
      <c r="DY160" s="224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429"/>
      <c r="EM160" s="430"/>
      <c r="EN160" s="430"/>
      <c r="EO160" s="430"/>
      <c r="EP160" s="430"/>
      <c r="EQ160" s="430"/>
      <c r="ER160" s="430"/>
      <c r="ES160" s="430"/>
      <c r="ET160" s="430"/>
      <c r="EU160" s="430"/>
      <c r="EV160" s="430"/>
      <c r="EW160" s="430"/>
      <c r="EX160" s="430"/>
      <c r="EY160" s="430"/>
      <c r="EZ160" s="430"/>
      <c r="FA160" s="430"/>
      <c r="FB160" s="430"/>
      <c r="FC160" s="430"/>
      <c r="FD160" s="430"/>
      <c r="FE160" s="430"/>
      <c r="FF160" s="430"/>
    </row>
    <row r="161" spans="1:162" s="30" customFormat="1" ht="18" customHeight="1">
      <c r="A161" s="509" t="s">
        <v>317</v>
      </c>
      <c r="B161" s="509"/>
      <c r="C161" s="509"/>
      <c r="D161" s="509"/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509"/>
      <c r="AI161" s="509"/>
      <c r="AJ161" s="509"/>
      <c r="AK161" s="509"/>
      <c r="AL161" s="509"/>
      <c r="AM161" s="509"/>
      <c r="AN161" s="509"/>
      <c r="AO161" s="509"/>
      <c r="AP161" s="509"/>
      <c r="AQ161" s="509"/>
      <c r="AR161" s="509"/>
      <c r="AS161" s="509"/>
      <c r="AT161" s="509"/>
      <c r="AU161" s="509"/>
      <c r="AV161" s="509"/>
      <c r="AW161" s="509"/>
      <c r="AX161" s="509"/>
      <c r="AY161" s="509"/>
      <c r="AZ161" s="509"/>
      <c r="BA161" s="509"/>
      <c r="BB161" s="509"/>
      <c r="BC161" s="509"/>
      <c r="BD161" s="509"/>
      <c r="BE161" s="509"/>
      <c r="BF161" s="509"/>
      <c r="BG161" s="509"/>
      <c r="BH161" s="510"/>
      <c r="BI161" s="104" t="s">
        <v>308</v>
      </c>
      <c r="BJ161" s="105"/>
      <c r="BK161" s="105"/>
      <c r="BL161" s="105"/>
      <c r="BM161" s="105"/>
      <c r="BN161" s="447"/>
      <c r="BO161" s="255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  <c r="CC161" s="256"/>
      <c r="CD161" s="256"/>
      <c r="CE161" s="257"/>
      <c r="CF161" s="255"/>
      <c r="CG161" s="256"/>
      <c r="CH161" s="256"/>
      <c r="CI161" s="256"/>
      <c r="CJ161" s="256"/>
      <c r="CK161" s="256"/>
      <c r="CL161" s="256"/>
      <c r="CM161" s="256"/>
      <c r="CN161" s="256"/>
      <c r="CO161" s="256"/>
      <c r="CP161" s="256"/>
      <c r="CQ161" s="256"/>
      <c r="CR161" s="256"/>
      <c r="CS161" s="256"/>
      <c r="CT161" s="256"/>
      <c r="CU161" s="256"/>
      <c r="CV161" s="257"/>
      <c r="CW161" s="255"/>
      <c r="CX161" s="256"/>
      <c r="CY161" s="256"/>
      <c r="CZ161" s="256"/>
      <c r="DA161" s="256"/>
      <c r="DB161" s="256"/>
      <c r="DC161" s="256"/>
      <c r="DD161" s="256"/>
      <c r="DE161" s="256"/>
      <c r="DF161" s="256"/>
      <c r="DG161" s="256"/>
      <c r="DH161" s="256"/>
      <c r="DI161" s="256"/>
      <c r="DJ161" s="257"/>
      <c r="DK161" s="255"/>
      <c r="DL161" s="256"/>
      <c r="DM161" s="256"/>
      <c r="DN161" s="256"/>
      <c r="DO161" s="256"/>
      <c r="DP161" s="256"/>
      <c r="DQ161" s="256"/>
      <c r="DR161" s="256"/>
      <c r="DS161" s="256"/>
      <c r="DT161" s="256"/>
      <c r="DU161" s="256"/>
      <c r="DV161" s="256"/>
      <c r="DW161" s="256"/>
      <c r="DX161" s="257"/>
      <c r="DY161" s="255"/>
      <c r="DZ161" s="256"/>
      <c r="EA161" s="256"/>
      <c r="EB161" s="256"/>
      <c r="EC161" s="256"/>
      <c r="ED161" s="256"/>
      <c r="EE161" s="256"/>
      <c r="EF161" s="256"/>
      <c r="EG161" s="256"/>
      <c r="EH161" s="256"/>
      <c r="EI161" s="256"/>
      <c r="EJ161" s="256"/>
      <c r="EK161" s="256"/>
      <c r="EL161" s="436"/>
      <c r="EM161" s="499"/>
      <c r="EN161" s="500"/>
      <c r="EO161" s="500"/>
      <c r="EP161" s="500"/>
      <c r="EQ161" s="500"/>
      <c r="ER161" s="500"/>
      <c r="ES161" s="500"/>
      <c r="ET161" s="500"/>
      <c r="EU161" s="500"/>
      <c r="EV161" s="500"/>
      <c r="EW161" s="500"/>
      <c r="EX161" s="500"/>
      <c r="EY161" s="500"/>
      <c r="EZ161" s="500"/>
      <c r="FA161" s="500"/>
      <c r="FB161" s="500"/>
      <c r="FC161" s="500"/>
      <c r="FD161" s="500"/>
      <c r="FE161" s="500"/>
      <c r="FF161" s="500"/>
    </row>
    <row r="162" spans="1:162" s="30" customFormat="1" ht="2.25" customHeight="1" thickBot="1">
      <c r="A162" s="511"/>
      <c r="B162" s="511"/>
      <c r="C162" s="511"/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1"/>
      <c r="R162" s="511"/>
      <c r="S162" s="511"/>
      <c r="T162" s="511"/>
      <c r="U162" s="511"/>
      <c r="V162" s="511"/>
      <c r="W162" s="511"/>
      <c r="X162" s="511"/>
      <c r="Y162" s="511"/>
      <c r="Z162" s="511"/>
      <c r="AA162" s="511"/>
      <c r="AB162" s="511"/>
      <c r="AC162" s="511"/>
      <c r="AD162" s="511"/>
      <c r="AE162" s="511"/>
      <c r="AF162" s="511"/>
      <c r="AG162" s="511"/>
      <c r="AH162" s="511"/>
      <c r="AI162" s="511"/>
      <c r="AJ162" s="511"/>
      <c r="AK162" s="511"/>
      <c r="AL162" s="511"/>
      <c r="AM162" s="511"/>
      <c r="AN162" s="511"/>
      <c r="AO162" s="511"/>
      <c r="AP162" s="511"/>
      <c r="AQ162" s="511"/>
      <c r="AR162" s="511"/>
      <c r="AS162" s="511"/>
      <c r="AT162" s="511"/>
      <c r="AU162" s="511"/>
      <c r="AV162" s="511"/>
      <c r="AW162" s="511"/>
      <c r="AX162" s="511"/>
      <c r="AY162" s="511"/>
      <c r="AZ162" s="511"/>
      <c r="BA162" s="511"/>
      <c r="BB162" s="511"/>
      <c r="BC162" s="511"/>
      <c r="BD162" s="511"/>
      <c r="BE162" s="511"/>
      <c r="BF162" s="511"/>
      <c r="BG162" s="511"/>
      <c r="BH162" s="512"/>
      <c r="BI162" s="425"/>
      <c r="BJ162" s="421"/>
      <c r="BK162" s="421"/>
      <c r="BL162" s="421"/>
      <c r="BM162" s="421"/>
      <c r="BN162" s="422"/>
      <c r="BO162" s="227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9"/>
      <c r="CF162" s="227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9"/>
      <c r="CW162" s="227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9"/>
      <c r="DK162" s="420"/>
      <c r="DL162" s="421"/>
      <c r="DM162" s="421"/>
      <c r="DN162" s="421"/>
      <c r="DO162" s="421"/>
      <c r="DP162" s="421"/>
      <c r="DQ162" s="421"/>
      <c r="DR162" s="421"/>
      <c r="DS162" s="421"/>
      <c r="DT162" s="421"/>
      <c r="DU162" s="421"/>
      <c r="DV162" s="421"/>
      <c r="DW162" s="421"/>
      <c r="DX162" s="422"/>
      <c r="DY162" s="420"/>
      <c r="DZ162" s="421"/>
      <c r="EA162" s="421"/>
      <c r="EB162" s="421"/>
      <c r="EC162" s="421"/>
      <c r="ED162" s="421"/>
      <c r="EE162" s="421"/>
      <c r="EF162" s="421"/>
      <c r="EG162" s="421"/>
      <c r="EH162" s="421"/>
      <c r="EI162" s="421"/>
      <c r="EJ162" s="421"/>
      <c r="EK162" s="421"/>
      <c r="EL162" s="423"/>
      <c r="EM162" s="427"/>
      <c r="EN162" s="428"/>
      <c r="EO162" s="428"/>
      <c r="EP162" s="428"/>
      <c r="EQ162" s="428"/>
      <c r="ER162" s="428"/>
      <c r="ES162" s="428"/>
      <c r="ET162" s="428"/>
      <c r="EU162" s="428"/>
      <c r="EV162" s="428"/>
      <c r="EW162" s="428"/>
      <c r="EX162" s="428"/>
      <c r="EY162" s="428"/>
      <c r="EZ162" s="428"/>
      <c r="FA162" s="428"/>
      <c r="FB162" s="428"/>
      <c r="FC162" s="428"/>
      <c r="FD162" s="428"/>
      <c r="FE162" s="428"/>
      <c r="FF162" s="428"/>
    </row>
    <row r="163" spans="1:162" s="30" customFormat="1" ht="21" customHeight="1">
      <c r="A163" s="513" t="s">
        <v>318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3"/>
      <c r="R163" s="513"/>
      <c r="S163" s="513"/>
      <c r="T163" s="513"/>
      <c r="U163" s="513"/>
      <c r="V163" s="513"/>
      <c r="W163" s="513"/>
      <c r="X163" s="513"/>
      <c r="Y163" s="513"/>
      <c r="Z163" s="513"/>
      <c r="AA163" s="513"/>
      <c r="AB163" s="513"/>
      <c r="AC163" s="513"/>
      <c r="AD163" s="513"/>
      <c r="AE163" s="513"/>
      <c r="AF163" s="513"/>
      <c r="AG163" s="513"/>
      <c r="AH163" s="513"/>
      <c r="AI163" s="513"/>
      <c r="AJ163" s="513"/>
      <c r="AK163" s="513"/>
      <c r="AL163" s="513"/>
      <c r="AM163" s="513"/>
      <c r="AN163" s="513"/>
      <c r="AO163" s="513"/>
      <c r="AP163" s="513"/>
      <c r="AQ163" s="513"/>
      <c r="AR163" s="513"/>
      <c r="AS163" s="513"/>
      <c r="AT163" s="513"/>
      <c r="AU163" s="513"/>
      <c r="AV163" s="513"/>
      <c r="AW163" s="513"/>
      <c r="AX163" s="513"/>
      <c r="AY163" s="513"/>
      <c r="AZ163" s="513"/>
      <c r="BA163" s="513"/>
      <c r="BB163" s="513"/>
      <c r="BC163" s="513"/>
      <c r="BD163" s="513"/>
      <c r="BE163" s="513"/>
      <c r="BF163" s="513"/>
      <c r="BG163" s="513"/>
      <c r="BH163" s="514"/>
      <c r="BI163" s="104" t="s">
        <v>161</v>
      </c>
      <c r="BJ163" s="105"/>
      <c r="BK163" s="105"/>
      <c r="BL163" s="105"/>
      <c r="BM163" s="105"/>
      <c r="BN163" s="447"/>
      <c r="BO163" s="515" t="s">
        <v>163</v>
      </c>
      <c r="BP163" s="516"/>
      <c r="BQ163" s="516"/>
      <c r="BR163" s="516"/>
      <c r="BS163" s="516"/>
      <c r="BT163" s="516"/>
      <c r="BU163" s="516"/>
      <c r="BV163" s="516"/>
      <c r="BW163" s="516"/>
      <c r="BX163" s="516"/>
      <c r="BY163" s="516"/>
      <c r="BZ163" s="516"/>
      <c r="CA163" s="516"/>
      <c r="CB163" s="516"/>
      <c r="CC163" s="516"/>
      <c r="CD163" s="516"/>
      <c r="CE163" s="517"/>
      <c r="CF163" s="255">
        <f>CF154+CF157</f>
        <v>7186462.11</v>
      </c>
      <c r="CG163" s="516"/>
      <c r="CH163" s="516"/>
      <c r="CI163" s="516"/>
      <c r="CJ163" s="516"/>
      <c r="CK163" s="516"/>
      <c r="CL163" s="516"/>
      <c r="CM163" s="516"/>
      <c r="CN163" s="516"/>
      <c r="CO163" s="516"/>
      <c r="CP163" s="516"/>
      <c r="CQ163" s="516"/>
      <c r="CR163" s="516"/>
      <c r="CS163" s="516"/>
      <c r="CT163" s="516"/>
      <c r="CU163" s="516"/>
      <c r="CV163" s="517"/>
      <c r="CW163" s="515" t="s">
        <v>163</v>
      </c>
      <c r="CX163" s="516"/>
      <c r="CY163" s="516"/>
      <c r="CZ163" s="516"/>
      <c r="DA163" s="516"/>
      <c r="DB163" s="516"/>
      <c r="DC163" s="516"/>
      <c r="DD163" s="516"/>
      <c r="DE163" s="516"/>
      <c r="DF163" s="516"/>
      <c r="DG163" s="516"/>
      <c r="DH163" s="516"/>
      <c r="DI163" s="516"/>
      <c r="DJ163" s="517"/>
      <c r="DK163" s="518" t="s">
        <v>163</v>
      </c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447"/>
      <c r="DY163" s="518" t="s">
        <v>163</v>
      </c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6"/>
      <c r="EM163" s="499"/>
      <c r="EN163" s="500"/>
      <c r="EO163" s="500"/>
      <c r="EP163" s="500"/>
      <c r="EQ163" s="500"/>
      <c r="ER163" s="500"/>
      <c r="ES163" s="500"/>
      <c r="ET163" s="500"/>
      <c r="EU163" s="500"/>
      <c r="EV163" s="500"/>
      <c r="EW163" s="500"/>
      <c r="EX163" s="500"/>
      <c r="EY163" s="500"/>
      <c r="EZ163" s="500"/>
      <c r="FA163" s="500"/>
      <c r="FB163" s="500"/>
      <c r="FC163" s="500"/>
      <c r="FD163" s="500"/>
      <c r="FE163" s="500"/>
      <c r="FF163" s="500"/>
    </row>
    <row r="164" spans="1:162" s="30" customFormat="1" ht="2.25" customHeight="1" thickBot="1">
      <c r="A164" s="511"/>
      <c r="B164" s="511"/>
      <c r="C164" s="511"/>
      <c r="D164" s="511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  <c r="T164" s="511"/>
      <c r="U164" s="511"/>
      <c r="V164" s="511"/>
      <c r="W164" s="511"/>
      <c r="X164" s="511"/>
      <c r="Y164" s="511"/>
      <c r="Z164" s="511"/>
      <c r="AA164" s="511"/>
      <c r="AB164" s="511"/>
      <c r="AC164" s="511"/>
      <c r="AD164" s="511"/>
      <c r="AE164" s="511"/>
      <c r="AF164" s="511"/>
      <c r="AG164" s="511"/>
      <c r="AH164" s="511"/>
      <c r="AI164" s="511"/>
      <c r="AJ164" s="511"/>
      <c r="AK164" s="511"/>
      <c r="AL164" s="511"/>
      <c r="AM164" s="511"/>
      <c r="AN164" s="511"/>
      <c r="AO164" s="511"/>
      <c r="AP164" s="511"/>
      <c r="AQ164" s="511"/>
      <c r="AR164" s="511"/>
      <c r="AS164" s="511"/>
      <c r="AT164" s="511"/>
      <c r="AU164" s="511"/>
      <c r="AV164" s="511"/>
      <c r="AW164" s="511"/>
      <c r="AX164" s="511"/>
      <c r="AY164" s="511"/>
      <c r="AZ164" s="511"/>
      <c r="BA164" s="511"/>
      <c r="BB164" s="511"/>
      <c r="BC164" s="511"/>
      <c r="BD164" s="511"/>
      <c r="BE164" s="511"/>
      <c r="BF164" s="511"/>
      <c r="BG164" s="511"/>
      <c r="BH164" s="512"/>
      <c r="BI164" s="425"/>
      <c r="BJ164" s="421"/>
      <c r="BK164" s="421"/>
      <c r="BL164" s="421"/>
      <c r="BM164" s="421"/>
      <c r="BN164" s="422"/>
      <c r="BO164" s="227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9"/>
      <c r="CF164" s="227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9"/>
      <c r="CW164" s="227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9"/>
      <c r="DK164" s="420"/>
      <c r="DL164" s="421"/>
      <c r="DM164" s="421"/>
      <c r="DN164" s="421"/>
      <c r="DO164" s="421"/>
      <c r="DP164" s="421"/>
      <c r="DQ164" s="421"/>
      <c r="DR164" s="421"/>
      <c r="DS164" s="421"/>
      <c r="DT164" s="421"/>
      <c r="DU164" s="421"/>
      <c r="DV164" s="421"/>
      <c r="DW164" s="421"/>
      <c r="DX164" s="422"/>
      <c r="DY164" s="420"/>
      <c r="DZ164" s="421"/>
      <c r="EA164" s="421"/>
      <c r="EB164" s="421"/>
      <c r="EC164" s="421"/>
      <c r="ED164" s="421"/>
      <c r="EE164" s="421"/>
      <c r="EF164" s="421"/>
      <c r="EG164" s="421"/>
      <c r="EH164" s="421"/>
      <c r="EI164" s="421"/>
      <c r="EJ164" s="421"/>
      <c r="EK164" s="421"/>
      <c r="EL164" s="423"/>
      <c r="EM164" s="427"/>
      <c r="EN164" s="428"/>
      <c r="EO164" s="428"/>
      <c r="EP164" s="428"/>
      <c r="EQ164" s="428"/>
      <c r="ER164" s="428"/>
      <c r="ES164" s="428"/>
      <c r="ET164" s="428"/>
      <c r="EU164" s="428"/>
      <c r="EV164" s="428"/>
      <c r="EW164" s="428"/>
      <c r="EX164" s="428"/>
      <c r="EY164" s="428"/>
      <c r="EZ164" s="428"/>
      <c r="FA164" s="428"/>
      <c r="FB164" s="428"/>
      <c r="FC164" s="428"/>
      <c r="FD164" s="428"/>
      <c r="FE164" s="428"/>
      <c r="FF164" s="428"/>
    </row>
    <row r="165" spans="1:162" ht="6" customHeight="1">
      <c r="A165" s="10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</row>
    <row r="166" spans="1:162" s="7" customFormat="1" ht="10.5">
      <c r="A166" s="59"/>
      <c r="B166" s="60"/>
      <c r="C166" s="60"/>
      <c r="D166" s="60"/>
      <c r="E166" s="60"/>
      <c r="F166" s="61" t="s">
        <v>534</v>
      </c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</row>
  </sheetData>
  <sheetProtection/>
  <mergeCells count="1141">
    <mergeCell ref="BO5:FB5"/>
    <mergeCell ref="DY119:EL119"/>
    <mergeCell ref="EM119:FF119"/>
    <mergeCell ref="DY145:EL145"/>
    <mergeCell ref="EM145:FF145"/>
    <mergeCell ref="A145:BH145"/>
    <mergeCell ref="BI145:BN145"/>
    <mergeCell ref="BO145:CE145"/>
    <mergeCell ref="CF145:CV145"/>
    <mergeCell ref="CW145:DJ145"/>
    <mergeCell ref="DK145:DX145"/>
    <mergeCell ref="A119:BH119"/>
    <mergeCell ref="BI119:BN119"/>
    <mergeCell ref="BO119:CE119"/>
    <mergeCell ref="CF119:CV119"/>
    <mergeCell ref="CW119:DJ119"/>
    <mergeCell ref="DK119:DX119"/>
    <mergeCell ref="A143:BH143"/>
    <mergeCell ref="BI143:BN143"/>
    <mergeCell ref="BO143:CE143"/>
    <mergeCell ref="EM117:FF117"/>
    <mergeCell ref="A116:BH116"/>
    <mergeCell ref="A118:BH118"/>
    <mergeCell ref="BI118:BN118"/>
    <mergeCell ref="BO118:CE118"/>
    <mergeCell ref="CF118:CV118"/>
    <mergeCell ref="CW118:DJ118"/>
    <mergeCell ref="DK118:DX118"/>
    <mergeCell ref="DY118:EL118"/>
    <mergeCell ref="EM118:FF118"/>
    <mergeCell ref="A117:BH117"/>
    <mergeCell ref="BI117:BN117"/>
    <mergeCell ref="BO117:CE117"/>
    <mergeCell ref="CF117:CV117"/>
    <mergeCell ref="DK117:DX117"/>
    <mergeCell ref="DY117:EL117"/>
    <mergeCell ref="CW116:DJ116"/>
    <mergeCell ref="DK116:DX116"/>
    <mergeCell ref="EM114:FF114"/>
    <mergeCell ref="DY115:EL115"/>
    <mergeCell ref="EM115:FF115"/>
    <mergeCell ref="DY116:EL116"/>
    <mergeCell ref="EM116:FF116"/>
    <mergeCell ref="A115:BH115"/>
    <mergeCell ref="BI115:BN115"/>
    <mergeCell ref="BO115:CE115"/>
    <mergeCell ref="CF115:CV115"/>
    <mergeCell ref="CW115:DJ115"/>
    <mergeCell ref="DK115:DX115"/>
    <mergeCell ref="A114:BH114"/>
    <mergeCell ref="BI114:BN114"/>
    <mergeCell ref="BO114:CE114"/>
    <mergeCell ref="CF114:CV114"/>
    <mergeCell ref="DK114:DX114"/>
    <mergeCell ref="DY114:EL114"/>
    <mergeCell ref="EM110:FF110"/>
    <mergeCell ref="A104:BH104"/>
    <mergeCell ref="A105:BH105"/>
    <mergeCell ref="A106:BH106"/>
    <mergeCell ref="A107:BH107"/>
    <mergeCell ref="A108:BH108"/>
    <mergeCell ref="A109:BH109"/>
    <mergeCell ref="A110:BH110"/>
    <mergeCell ref="BI110:BN110"/>
    <mergeCell ref="BO110:CE110"/>
    <mergeCell ref="CF110:CV110"/>
    <mergeCell ref="CW110:DJ110"/>
    <mergeCell ref="DK110:DX110"/>
    <mergeCell ref="DY110:EL110"/>
    <mergeCell ref="EM108:FF108"/>
    <mergeCell ref="BI109:BN109"/>
    <mergeCell ref="BO109:CE109"/>
    <mergeCell ref="CF109:CV109"/>
    <mergeCell ref="CW109:DJ109"/>
    <mergeCell ref="DK109:DX109"/>
    <mergeCell ref="DY109:EL109"/>
    <mergeCell ref="EM109:FF109"/>
    <mergeCell ref="BI108:BN108"/>
    <mergeCell ref="BO108:CE108"/>
    <mergeCell ref="CF108:CV108"/>
    <mergeCell ref="CW108:DJ108"/>
    <mergeCell ref="DK108:DX108"/>
    <mergeCell ref="DY108:EL108"/>
    <mergeCell ref="EM106:FF106"/>
    <mergeCell ref="BI107:BN107"/>
    <mergeCell ref="BO107:CE107"/>
    <mergeCell ref="CF107:CV107"/>
    <mergeCell ref="CW107:DJ107"/>
    <mergeCell ref="DK107:DX107"/>
    <mergeCell ref="DY107:EL107"/>
    <mergeCell ref="EM107:FF107"/>
    <mergeCell ref="BI106:BN106"/>
    <mergeCell ref="BO106:CE106"/>
    <mergeCell ref="CF106:CV106"/>
    <mergeCell ref="CW106:DJ106"/>
    <mergeCell ref="DK106:DX106"/>
    <mergeCell ref="DY106:EL106"/>
    <mergeCell ref="EM104:FF104"/>
    <mergeCell ref="BI105:BN105"/>
    <mergeCell ref="BO105:CE105"/>
    <mergeCell ref="CF105:CV105"/>
    <mergeCell ref="CW105:DJ105"/>
    <mergeCell ref="DK105:DX105"/>
    <mergeCell ref="DY87:EL87"/>
    <mergeCell ref="EM87:FF87"/>
    <mergeCell ref="DY105:EL105"/>
    <mergeCell ref="EM105:FF105"/>
    <mergeCell ref="BI104:BN104"/>
    <mergeCell ref="BO104:CE104"/>
    <mergeCell ref="CF104:CV104"/>
    <mergeCell ref="CW104:DJ104"/>
    <mergeCell ref="DK104:DX104"/>
    <mergeCell ref="DY104:EL104"/>
    <mergeCell ref="A87:BH87"/>
    <mergeCell ref="BI87:BN87"/>
    <mergeCell ref="BO87:CE87"/>
    <mergeCell ref="CF87:CV87"/>
    <mergeCell ref="CW87:DJ87"/>
    <mergeCell ref="DK87:DX87"/>
    <mergeCell ref="DY85:EL85"/>
    <mergeCell ref="EM85:FF85"/>
    <mergeCell ref="A86:BH86"/>
    <mergeCell ref="BI86:BN86"/>
    <mergeCell ref="BO86:CE86"/>
    <mergeCell ref="CF86:CV86"/>
    <mergeCell ref="CW86:DJ86"/>
    <mergeCell ref="DK86:DX86"/>
    <mergeCell ref="DY86:EL86"/>
    <mergeCell ref="EM86:FF86"/>
    <mergeCell ref="A85:BH85"/>
    <mergeCell ref="BI85:BN85"/>
    <mergeCell ref="BO85:CE85"/>
    <mergeCell ref="CF85:CV85"/>
    <mergeCell ref="CW85:DJ85"/>
    <mergeCell ref="DK85:DX85"/>
    <mergeCell ref="DY83:EL83"/>
    <mergeCell ref="EM83:FF83"/>
    <mergeCell ref="A84:BH84"/>
    <mergeCell ref="BI84:BN84"/>
    <mergeCell ref="BO84:CE84"/>
    <mergeCell ref="CF84:CV84"/>
    <mergeCell ref="CW84:DJ84"/>
    <mergeCell ref="DK84:DX84"/>
    <mergeCell ref="DY84:EL84"/>
    <mergeCell ref="EM84:FF84"/>
    <mergeCell ref="CW83:DJ83"/>
    <mergeCell ref="A53:BH53"/>
    <mergeCell ref="BI53:BN53"/>
    <mergeCell ref="BO53:CE53"/>
    <mergeCell ref="CF53:CV53"/>
    <mergeCell ref="DK83:DX83"/>
    <mergeCell ref="CF57:CV57"/>
    <mergeCell ref="CW57:DJ57"/>
    <mergeCell ref="DK57:DX57"/>
    <mergeCell ref="A81:BH81"/>
    <mergeCell ref="DY49:EL49"/>
    <mergeCell ref="DY57:EL57"/>
    <mergeCell ref="EM57:FF57"/>
    <mergeCell ref="A41:BH41"/>
    <mergeCell ref="A43:BH43"/>
    <mergeCell ref="A44:BH44"/>
    <mergeCell ref="A45:BH45"/>
    <mergeCell ref="A46:BH46"/>
    <mergeCell ref="A57:BH57"/>
    <mergeCell ref="BI57:BN57"/>
    <mergeCell ref="CF41:CV41"/>
    <mergeCell ref="EM48:FF48"/>
    <mergeCell ref="BI52:BN52"/>
    <mergeCell ref="BO52:CE52"/>
    <mergeCell ref="CF52:CV52"/>
    <mergeCell ref="CW52:DJ52"/>
    <mergeCell ref="DK52:DX52"/>
    <mergeCell ref="CW48:DJ48"/>
    <mergeCell ref="EM52:FF52"/>
    <mergeCell ref="DK49:DX49"/>
    <mergeCell ref="BI38:BN38"/>
    <mergeCell ref="CW53:DJ53"/>
    <mergeCell ref="DK53:DX53"/>
    <mergeCell ref="DK48:DX48"/>
    <mergeCell ref="DY48:EL48"/>
    <mergeCell ref="DY53:EL53"/>
    <mergeCell ref="BI41:BN41"/>
    <mergeCell ref="DY52:EL52"/>
    <mergeCell ref="CW43:DJ43"/>
    <mergeCell ref="CW41:DJ41"/>
    <mergeCell ref="A40:BH40"/>
    <mergeCell ref="BI43:BN43"/>
    <mergeCell ref="A38:BH38"/>
    <mergeCell ref="A42:BH42"/>
    <mergeCell ref="CF38:CV38"/>
    <mergeCell ref="DK41:DX41"/>
    <mergeCell ref="CF43:CV43"/>
    <mergeCell ref="CF39:CV39"/>
    <mergeCell ref="CF40:CV40"/>
    <mergeCell ref="CW39:DJ39"/>
    <mergeCell ref="CW38:DJ38"/>
    <mergeCell ref="A48:BH48"/>
    <mergeCell ref="BI48:BN48"/>
    <mergeCell ref="BO48:CE48"/>
    <mergeCell ref="CF48:CV48"/>
    <mergeCell ref="BO43:CE43"/>
    <mergeCell ref="A39:BH39"/>
    <mergeCell ref="BI44:BN44"/>
    <mergeCell ref="BI42:BN42"/>
    <mergeCell ref="BO42:CE42"/>
    <mergeCell ref="A21:BH21"/>
    <mergeCell ref="BO27:CE27"/>
    <mergeCell ref="CF27:CV27"/>
    <mergeCell ref="DK43:DX43"/>
    <mergeCell ref="DY43:EL43"/>
    <mergeCell ref="CW26:DJ26"/>
    <mergeCell ref="DK26:DX26"/>
    <mergeCell ref="DY26:EL26"/>
    <mergeCell ref="CW36:DJ36"/>
    <mergeCell ref="DK36:DX36"/>
    <mergeCell ref="A24:BH24"/>
    <mergeCell ref="EM25:FF25"/>
    <mergeCell ref="A22:BH22"/>
    <mergeCell ref="A23:BH23"/>
    <mergeCell ref="EM22:FF22"/>
    <mergeCell ref="BO20:CE20"/>
    <mergeCell ref="CF20:CV20"/>
    <mergeCell ref="CW20:DJ20"/>
    <mergeCell ref="DK20:DX20"/>
    <mergeCell ref="A20:BH20"/>
    <mergeCell ref="BI20:BN20"/>
    <mergeCell ref="DY23:EL23"/>
    <mergeCell ref="BI26:BN26"/>
    <mergeCell ref="BO26:CE26"/>
    <mergeCell ref="CF26:CV26"/>
    <mergeCell ref="CW27:DJ27"/>
    <mergeCell ref="DK23:DX23"/>
    <mergeCell ref="DY11:EL11"/>
    <mergeCell ref="CF10:CV10"/>
    <mergeCell ref="A14:BH14"/>
    <mergeCell ref="A15:BH15"/>
    <mergeCell ref="A16:BH16"/>
    <mergeCell ref="A17:BH17"/>
    <mergeCell ref="BO14:CE14"/>
    <mergeCell ref="CF14:CV14"/>
    <mergeCell ref="BI10:BN10"/>
    <mergeCell ref="DK10:DX10"/>
    <mergeCell ref="DY155:EL155"/>
    <mergeCell ref="EM155:FF155"/>
    <mergeCell ref="A10:BH10"/>
    <mergeCell ref="A11:BH11"/>
    <mergeCell ref="A12:BH12"/>
    <mergeCell ref="BO8:CE8"/>
    <mergeCell ref="CF8:CV8"/>
    <mergeCell ref="CW11:DJ11"/>
    <mergeCell ref="DK11:DX11"/>
    <mergeCell ref="A155:BH155"/>
    <mergeCell ref="BI155:BN155"/>
    <mergeCell ref="BO155:CE155"/>
    <mergeCell ref="CF155:CV155"/>
    <mergeCell ref="CW155:DJ155"/>
    <mergeCell ref="DK155:DX155"/>
    <mergeCell ref="A154:BH154"/>
    <mergeCell ref="BI154:BN154"/>
    <mergeCell ref="BO154:CE154"/>
    <mergeCell ref="CF154:CV154"/>
    <mergeCell ref="CW154:DJ154"/>
    <mergeCell ref="DY163:EL163"/>
    <mergeCell ref="EM163:FF163"/>
    <mergeCell ref="A164:BH164"/>
    <mergeCell ref="BI164:BN164"/>
    <mergeCell ref="BO164:CE164"/>
    <mergeCell ref="CF164:CV164"/>
    <mergeCell ref="CW164:DJ164"/>
    <mergeCell ref="DK164:DX164"/>
    <mergeCell ref="DY164:EL164"/>
    <mergeCell ref="EM164:FF164"/>
    <mergeCell ref="A163:BH163"/>
    <mergeCell ref="BI163:BN163"/>
    <mergeCell ref="BO163:CE163"/>
    <mergeCell ref="CF163:CV163"/>
    <mergeCell ref="CW163:DJ163"/>
    <mergeCell ref="DK163:DX163"/>
    <mergeCell ref="DY161:EL161"/>
    <mergeCell ref="EM161:FF161"/>
    <mergeCell ref="A162:BH162"/>
    <mergeCell ref="BI162:BN162"/>
    <mergeCell ref="BO162:CE162"/>
    <mergeCell ref="CF162:CV162"/>
    <mergeCell ref="CW162:DJ162"/>
    <mergeCell ref="DK162:DX162"/>
    <mergeCell ref="DY162:EL162"/>
    <mergeCell ref="EM162:FF162"/>
    <mergeCell ref="A161:BH161"/>
    <mergeCell ref="BI161:BN161"/>
    <mergeCell ref="BO161:CE161"/>
    <mergeCell ref="CF161:CV161"/>
    <mergeCell ref="CW161:DJ161"/>
    <mergeCell ref="DK161:DX161"/>
    <mergeCell ref="DY159:EL159"/>
    <mergeCell ref="EM159:FF159"/>
    <mergeCell ref="A160:BH160"/>
    <mergeCell ref="BI160:BN160"/>
    <mergeCell ref="BO160:CE160"/>
    <mergeCell ref="CF160:CV160"/>
    <mergeCell ref="CW160:DJ160"/>
    <mergeCell ref="DK160:DX160"/>
    <mergeCell ref="DY160:EL160"/>
    <mergeCell ref="EM160:FF160"/>
    <mergeCell ref="A159:BH159"/>
    <mergeCell ref="BI159:BN159"/>
    <mergeCell ref="BO159:CE159"/>
    <mergeCell ref="CF159:CV159"/>
    <mergeCell ref="CW159:DJ159"/>
    <mergeCell ref="DK159:DX159"/>
    <mergeCell ref="DY157:EL157"/>
    <mergeCell ref="EM157:FF157"/>
    <mergeCell ref="A158:BH158"/>
    <mergeCell ref="BI158:BN158"/>
    <mergeCell ref="BO158:CE158"/>
    <mergeCell ref="CF158:CV158"/>
    <mergeCell ref="CW158:DJ158"/>
    <mergeCell ref="DK158:DX158"/>
    <mergeCell ref="DY158:EL158"/>
    <mergeCell ref="EM158:FF158"/>
    <mergeCell ref="A157:BH157"/>
    <mergeCell ref="BI157:BN157"/>
    <mergeCell ref="BO157:CE157"/>
    <mergeCell ref="CF157:CV157"/>
    <mergeCell ref="CW157:DJ157"/>
    <mergeCell ref="DK157:DX157"/>
    <mergeCell ref="DY154:EL154"/>
    <mergeCell ref="EM154:FF154"/>
    <mergeCell ref="A156:BH156"/>
    <mergeCell ref="BI156:BN156"/>
    <mergeCell ref="BO156:CE156"/>
    <mergeCell ref="CF156:CV156"/>
    <mergeCell ref="CW156:DJ156"/>
    <mergeCell ref="DK156:DX156"/>
    <mergeCell ref="DY156:EL156"/>
    <mergeCell ref="EM156:FF156"/>
    <mergeCell ref="DK154:DX154"/>
    <mergeCell ref="DY151:EL151"/>
    <mergeCell ref="EM151:FF151"/>
    <mergeCell ref="A153:BH153"/>
    <mergeCell ref="BI153:BN153"/>
    <mergeCell ref="BO153:CE153"/>
    <mergeCell ref="CF153:CV153"/>
    <mergeCell ref="CW153:DJ153"/>
    <mergeCell ref="DK153:DX153"/>
    <mergeCell ref="DY153:EL153"/>
    <mergeCell ref="EM153:FF153"/>
    <mergeCell ref="A151:BH151"/>
    <mergeCell ref="BI151:BN151"/>
    <mergeCell ref="BO151:CE151"/>
    <mergeCell ref="CF151:CV151"/>
    <mergeCell ref="CW151:DJ151"/>
    <mergeCell ref="DK151:DX151"/>
    <mergeCell ref="DY150:EL150"/>
    <mergeCell ref="EM150:FF150"/>
    <mergeCell ref="A152:BH152"/>
    <mergeCell ref="DK152:DX152"/>
    <mergeCell ref="DY152:EL152"/>
    <mergeCell ref="EM152:FF152"/>
    <mergeCell ref="BI152:BN152"/>
    <mergeCell ref="BO152:CE152"/>
    <mergeCell ref="CF152:CV152"/>
    <mergeCell ref="CW152:DJ152"/>
    <mergeCell ref="BO148:CV148"/>
    <mergeCell ref="BO149:CE149"/>
    <mergeCell ref="CF149:CV149"/>
    <mergeCell ref="CW148:DJ149"/>
    <mergeCell ref="CW150:DJ150"/>
    <mergeCell ref="DK150:DX150"/>
    <mergeCell ref="DY143:EL143"/>
    <mergeCell ref="EM143:FF143"/>
    <mergeCell ref="A144:BH144"/>
    <mergeCell ref="BI144:BN144"/>
    <mergeCell ref="BO144:CE144"/>
    <mergeCell ref="CF144:CV144"/>
    <mergeCell ref="CW144:DJ144"/>
    <mergeCell ref="DK144:DX144"/>
    <mergeCell ref="DY144:EL144"/>
    <mergeCell ref="EM144:FF144"/>
    <mergeCell ref="CF143:CV143"/>
    <mergeCell ref="CW143:DJ143"/>
    <mergeCell ref="DK143:DX143"/>
    <mergeCell ref="DY141:EL141"/>
    <mergeCell ref="EM141:FF141"/>
    <mergeCell ref="A142:BH142"/>
    <mergeCell ref="BI142:BN142"/>
    <mergeCell ref="BO142:CE142"/>
    <mergeCell ref="CF142:CV142"/>
    <mergeCell ref="CW142:DJ142"/>
    <mergeCell ref="DK142:DX142"/>
    <mergeCell ref="DY142:EL142"/>
    <mergeCell ref="EM142:FF142"/>
    <mergeCell ref="A141:BH141"/>
    <mergeCell ref="BI141:BN141"/>
    <mergeCell ref="BO141:CE141"/>
    <mergeCell ref="CF141:CV141"/>
    <mergeCell ref="CW141:DJ141"/>
    <mergeCell ref="DK141:DX141"/>
    <mergeCell ref="DY139:EL139"/>
    <mergeCell ref="EM139:FF139"/>
    <mergeCell ref="A140:BH140"/>
    <mergeCell ref="BI140:BN140"/>
    <mergeCell ref="BO140:CE140"/>
    <mergeCell ref="CF140:CV140"/>
    <mergeCell ref="CW140:DJ140"/>
    <mergeCell ref="DK140:DX140"/>
    <mergeCell ref="DY140:EL140"/>
    <mergeCell ref="EM140:FF140"/>
    <mergeCell ref="A139:BH139"/>
    <mergeCell ref="BI139:BN139"/>
    <mergeCell ref="BO139:CE139"/>
    <mergeCell ref="CF139:CV139"/>
    <mergeCell ref="CW139:DJ139"/>
    <mergeCell ref="DK139:DX139"/>
    <mergeCell ref="EM148:FF149"/>
    <mergeCell ref="DK149:DX149"/>
    <mergeCell ref="DY149:EL149"/>
    <mergeCell ref="A150:BH150"/>
    <mergeCell ref="BI150:BN150"/>
    <mergeCell ref="BO150:CE150"/>
    <mergeCell ref="CF150:CV150"/>
    <mergeCell ref="DK148:EL148"/>
    <mergeCell ref="A148:BH149"/>
    <mergeCell ref="BI148:BN149"/>
    <mergeCell ref="DY137:EL137"/>
    <mergeCell ref="EM137:FF137"/>
    <mergeCell ref="A138:BH138"/>
    <mergeCell ref="BI138:BN138"/>
    <mergeCell ref="BO138:CE138"/>
    <mergeCell ref="CF138:CV138"/>
    <mergeCell ref="CW138:DJ138"/>
    <mergeCell ref="DK138:DX138"/>
    <mergeCell ref="DY138:EL138"/>
    <mergeCell ref="EM138:FF138"/>
    <mergeCell ref="A137:BH137"/>
    <mergeCell ref="BI137:BN137"/>
    <mergeCell ref="BO137:CE137"/>
    <mergeCell ref="CF137:CV137"/>
    <mergeCell ref="CW137:DJ137"/>
    <mergeCell ref="DK137:DX137"/>
    <mergeCell ref="DY135:EL135"/>
    <mergeCell ref="EM135:FF135"/>
    <mergeCell ref="A136:BH136"/>
    <mergeCell ref="BI136:BN136"/>
    <mergeCell ref="BO136:CE136"/>
    <mergeCell ref="CF136:CV136"/>
    <mergeCell ref="CW136:DJ136"/>
    <mergeCell ref="DK136:DX136"/>
    <mergeCell ref="DY136:EL136"/>
    <mergeCell ref="EM136:FF136"/>
    <mergeCell ref="A135:BH135"/>
    <mergeCell ref="BI135:BN135"/>
    <mergeCell ref="BO135:CE135"/>
    <mergeCell ref="CF135:CV135"/>
    <mergeCell ref="CW135:DJ135"/>
    <mergeCell ref="DK135:DX135"/>
    <mergeCell ref="DY133:EL133"/>
    <mergeCell ref="EM133:FF133"/>
    <mergeCell ref="A134:BH134"/>
    <mergeCell ref="BI134:BN134"/>
    <mergeCell ref="BO134:CE134"/>
    <mergeCell ref="CF134:CV134"/>
    <mergeCell ref="CW134:DJ134"/>
    <mergeCell ref="DK134:DX134"/>
    <mergeCell ref="DY134:EL134"/>
    <mergeCell ref="EM134:FF134"/>
    <mergeCell ref="A133:BH133"/>
    <mergeCell ref="BI133:BN133"/>
    <mergeCell ref="BO133:CE133"/>
    <mergeCell ref="CF133:CV133"/>
    <mergeCell ref="CW133:DJ133"/>
    <mergeCell ref="DK133:DX133"/>
    <mergeCell ref="DY131:EL131"/>
    <mergeCell ref="EM131:FF131"/>
    <mergeCell ref="A132:BH132"/>
    <mergeCell ref="BI132:BN132"/>
    <mergeCell ref="BO132:CE132"/>
    <mergeCell ref="CF132:CV132"/>
    <mergeCell ref="CW132:DJ132"/>
    <mergeCell ref="DK132:DX132"/>
    <mergeCell ref="DY132:EL132"/>
    <mergeCell ref="EM132:FF132"/>
    <mergeCell ref="A131:BH131"/>
    <mergeCell ref="BI131:BN131"/>
    <mergeCell ref="BO131:CE131"/>
    <mergeCell ref="CF131:CV131"/>
    <mergeCell ref="CW131:DJ131"/>
    <mergeCell ref="DK131:DX131"/>
    <mergeCell ref="DY129:EL129"/>
    <mergeCell ref="EM129:FF129"/>
    <mergeCell ref="A130:BH130"/>
    <mergeCell ref="BI130:BN130"/>
    <mergeCell ref="BO130:CE130"/>
    <mergeCell ref="CF130:CV130"/>
    <mergeCell ref="CW130:DJ130"/>
    <mergeCell ref="DK130:DX130"/>
    <mergeCell ref="DY130:EL130"/>
    <mergeCell ref="EM130:FF130"/>
    <mergeCell ref="A129:BH129"/>
    <mergeCell ref="BI129:BN129"/>
    <mergeCell ref="BO129:CE129"/>
    <mergeCell ref="CF129:CV129"/>
    <mergeCell ref="CW129:DJ129"/>
    <mergeCell ref="DK129:DX129"/>
    <mergeCell ref="DY127:EL127"/>
    <mergeCell ref="EM127:FF127"/>
    <mergeCell ref="A128:BH128"/>
    <mergeCell ref="BI128:BN128"/>
    <mergeCell ref="BO128:CE128"/>
    <mergeCell ref="CF128:CV128"/>
    <mergeCell ref="CW128:DJ128"/>
    <mergeCell ref="DK128:DX128"/>
    <mergeCell ref="DY128:EL128"/>
    <mergeCell ref="EM128:FF128"/>
    <mergeCell ref="A127:BH127"/>
    <mergeCell ref="BI127:BN127"/>
    <mergeCell ref="BO127:CE127"/>
    <mergeCell ref="CF127:CV127"/>
    <mergeCell ref="CW127:DJ127"/>
    <mergeCell ref="DK127:DX127"/>
    <mergeCell ref="EM125:FF125"/>
    <mergeCell ref="A126:BH126"/>
    <mergeCell ref="BI126:BN126"/>
    <mergeCell ref="BO126:CE126"/>
    <mergeCell ref="CF126:CV126"/>
    <mergeCell ref="CW126:DJ126"/>
    <mergeCell ref="DK126:DX126"/>
    <mergeCell ref="DY126:EL126"/>
    <mergeCell ref="EM126:FF126"/>
    <mergeCell ref="CF124:CV124"/>
    <mergeCell ref="DK124:DX124"/>
    <mergeCell ref="DY124:EL124"/>
    <mergeCell ref="A125:BH125"/>
    <mergeCell ref="BI125:BN125"/>
    <mergeCell ref="BO125:CE125"/>
    <mergeCell ref="CF125:CV125"/>
    <mergeCell ref="CW125:DJ125"/>
    <mergeCell ref="DK125:DX125"/>
    <mergeCell ref="DY125:EL125"/>
    <mergeCell ref="DK120:DX120"/>
    <mergeCell ref="DY120:EL120"/>
    <mergeCell ref="EM120:FF120"/>
    <mergeCell ref="A123:BH124"/>
    <mergeCell ref="BI123:BN124"/>
    <mergeCell ref="BO123:CV123"/>
    <mergeCell ref="CW123:DJ124"/>
    <mergeCell ref="DK123:EL123"/>
    <mergeCell ref="EM123:FF124"/>
    <mergeCell ref="BO124:CE124"/>
    <mergeCell ref="BI120:BN120"/>
    <mergeCell ref="BO120:CE120"/>
    <mergeCell ref="CF120:CV120"/>
    <mergeCell ref="CW113:DJ113"/>
    <mergeCell ref="CW120:DJ120"/>
    <mergeCell ref="CW114:DJ114"/>
    <mergeCell ref="CW117:DJ117"/>
    <mergeCell ref="BI116:BN116"/>
    <mergeCell ref="BO116:CE116"/>
    <mergeCell ref="CF116:CV116"/>
    <mergeCell ref="DY112:EL112"/>
    <mergeCell ref="EM112:FF112"/>
    <mergeCell ref="DK113:DX113"/>
    <mergeCell ref="DY113:EL113"/>
    <mergeCell ref="EM113:FF113"/>
    <mergeCell ref="A113:BH113"/>
    <mergeCell ref="BI113:BN113"/>
    <mergeCell ref="BO113:CE113"/>
    <mergeCell ref="CF113:CV113"/>
    <mergeCell ref="A112:BH112"/>
    <mergeCell ref="BI112:BN112"/>
    <mergeCell ref="BO112:CE112"/>
    <mergeCell ref="CF112:CV112"/>
    <mergeCell ref="CW112:DJ112"/>
    <mergeCell ref="DK112:DX112"/>
    <mergeCell ref="DY103:EL103"/>
    <mergeCell ref="BI103:BN103"/>
    <mergeCell ref="BO103:CE103"/>
    <mergeCell ref="CF103:CV103"/>
    <mergeCell ref="CW103:DJ103"/>
    <mergeCell ref="EM103:FF103"/>
    <mergeCell ref="A111:BH111"/>
    <mergeCell ref="BI111:BN111"/>
    <mergeCell ref="BO111:CE111"/>
    <mergeCell ref="CF111:CV111"/>
    <mergeCell ref="CW111:DJ111"/>
    <mergeCell ref="DK111:DX111"/>
    <mergeCell ref="DY111:EL111"/>
    <mergeCell ref="EM111:FF111"/>
    <mergeCell ref="A103:BH103"/>
    <mergeCell ref="DK103:DX103"/>
    <mergeCell ref="DY101:EL101"/>
    <mergeCell ref="EM101:FF101"/>
    <mergeCell ref="A102:BH102"/>
    <mergeCell ref="BI102:BN102"/>
    <mergeCell ref="BO102:CE102"/>
    <mergeCell ref="CF102:CV102"/>
    <mergeCell ref="CW102:DJ102"/>
    <mergeCell ref="DK102:DX102"/>
    <mergeCell ref="DY102:EL102"/>
    <mergeCell ref="EM102:FF102"/>
    <mergeCell ref="BI101:BN101"/>
    <mergeCell ref="BO101:CE101"/>
    <mergeCell ref="CF101:CV101"/>
    <mergeCell ref="CW100:DJ100"/>
    <mergeCell ref="CW101:DJ101"/>
    <mergeCell ref="DK101:DX101"/>
    <mergeCell ref="DY99:EL99"/>
    <mergeCell ref="EM99:FF99"/>
    <mergeCell ref="DK100:DX100"/>
    <mergeCell ref="DY100:EL100"/>
    <mergeCell ref="EM100:FF100"/>
    <mergeCell ref="A100:BH100"/>
    <mergeCell ref="BI100:BN100"/>
    <mergeCell ref="BO100:CE100"/>
    <mergeCell ref="CF100:CV100"/>
    <mergeCell ref="A99:BH99"/>
    <mergeCell ref="BI99:BN99"/>
    <mergeCell ref="BO99:CE99"/>
    <mergeCell ref="CF99:CV99"/>
    <mergeCell ref="CW99:DJ99"/>
    <mergeCell ref="DK99:DX99"/>
    <mergeCell ref="DY97:EL97"/>
    <mergeCell ref="BI97:BN97"/>
    <mergeCell ref="BO97:CE97"/>
    <mergeCell ref="CF97:CV97"/>
    <mergeCell ref="CW97:DJ97"/>
    <mergeCell ref="EM97:FF97"/>
    <mergeCell ref="A98:BH98"/>
    <mergeCell ref="BI98:BN98"/>
    <mergeCell ref="BO98:CE98"/>
    <mergeCell ref="CF98:CV98"/>
    <mergeCell ref="CW98:DJ98"/>
    <mergeCell ref="DK98:DX98"/>
    <mergeCell ref="DY98:EL98"/>
    <mergeCell ref="EM98:FF98"/>
    <mergeCell ref="A97:BH97"/>
    <mergeCell ref="DK97:DX97"/>
    <mergeCell ref="EM94:FF94"/>
    <mergeCell ref="A96:BH96"/>
    <mergeCell ref="BI96:BN96"/>
    <mergeCell ref="BO96:CE96"/>
    <mergeCell ref="CF96:CV96"/>
    <mergeCell ref="CW96:DJ96"/>
    <mergeCell ref="DK96:DX96"/>
    <mergeCell ref="DY96:EL96"/>
    <mergeCell ref="EM96:FF96"/>
    <mergeCell ref="BI94:BN94"/>
    <mergeCell ref="BO94:CE94"/>
    <mergeCell ref="CF94:CV94"/>
    <mergeCell ref="CW94:DJ94"/>
    <mergeCell ref="DK94:DX94"/>
    <mergeCell ref="DY94:EL94"/>
    <mergeCell ref="EM92:FF92"/>
    <mergeCell ref="A93:BH93"/>
    <mergeCell ref="BI93:BN93"/>
    <mergeCell ref="BO93:CE93"/>
    <mergeCell ref="CF93:CV93"/>
    <mergeCell ref="CW93:DJ93"/>
    <mergeCell ref="DK93:DX93"/>
    <mergeCell ref="DY93:EL93"/>
    <mergeCell ref="EM93:FF93"/>
    <mergeCell ref="DY91:EL91"/>
    <mergeCell ref="A92:BH92"/>
    <mergeCell ref="BI92:BN92"/>
    <mergeCell ref="BO92:CE92"/>
    <mergeCell ref="CF92:CV92"/>
    <mergeCell ref="CW92:DJ92"/>
    <mergeCell ref="DK92:DX92"/>
    <mergeCell ref="DY92:EL92"/>
    <mergeCell ref="A95:BH95"/>
    <mergeCell ref="BI95:BN95"/>
    <mergeCell ref="BO95:CE95"/>
    <mergeCell ref="CF95:CV95"/>
    <mergeCell ref="A90:BH91"/>
    <mergeCell ref="BI90:BN91"/>
    <mergeCell ref="BO90:CV90"/>
    <mergeCell ref="BO91:CE91"/>
    <mergeCell ref="CF91:CV91"/>
    <mergeCell ref="A94:BH94"/>
    <mergeCell ref="DY81:EL81"/>
    <mergeCell ref="EM81:FF81"/>
    <mergeCell ref="CW95:DJ95"/>
    <mergeCell ref="DK95:DX95"/>
    <mergeCell ref="DY95:EL95"/>
    <mergeCell ref="EM95:FF95"/>
    <mergeCell ref="CW90:DJ91"/>
    <mergeCell ref="DK90:EL90"/>
    <mergeCell ref="EM90:FF91"/>
    <mergeCell ref="DK91:DX91"/>
    <mergeCell ref="BI81:BN81"/>
    <mergeCell ref="BO81:CE81"/>
    <mergeCell ref="CF81:CV81"/>
    <mergeCell ref="CW81:DJ81"/>
    <mergeCell ref="DK81:DX81"/>
    <mergeCell ref="DY79:EL79"/>
    <mergeCell ref="BI79:BN79"/>
    <mergeCell ref="BO79:CE79"/>
    <mergeCell ref="CF79:CV79"/>
    <mergeCell ref="CW79:DJ79"/>
    <mergeCell ref="EM79:FF79"/>
    <mergeCell ref="A80:BH80"/>
    <mergeCell ref="BI80:BN80"/>
    <mergeCell ref="BO80:CE80"/>
    <mergeCell ref="CF80:CV80"/>
    <mergeCell ref="CW80:DJ80"/>
    <mergeCell ref="DK80:DX80"/>
    <mergeCell ref="DY80:EL80"/>
    <mergeCell ref="EM80:FF80"/>
    <mergeCell ref="A79:BH79"/>
    <mergeCell ref="DK79:DX79"/>
    <mergeCell ref="DY77:EL77"/>
    <mergeCell ref="EM77:FF77"/>
    <mergeCell ref="A78:BH78"/>
    <mergeCell ref="BI78:BN78"/>
    <mergeCell ref="BO78:CE78"/>
    <mergeCell ref="CF78:CV78"/>
    <mergeCell ref="CW78:DJ78"/>
    <mergeCell ref="DK78:DX78"/>
    <mergeCell ref="DY78:EL78"/>
    <mergeCell ref="EM78:FF78"/>
    <mergeCell ref="A77:BH77"/>
    <mergeCell ref="BI77:BN77"/>
    <mergeCell ref="BO77:CE77"/>
    <mergeCell ref="CF77:CV77"/>
    <mergeCell ref="CW77:DJ77"/>
    <mergeCell ref="DK77:DX77"/>
    <mergeCell ref="DY75:EL75"/>
    <mergeCell ref="EM75:FF75"/>
    <mergeCell ref="A76:BH76"/>
    <mergeCell ref="BI76:BN76"/>
    <mergeCell ref="BO76:CE76"/>
    <mergeCell ref="CF76:CV76"/>
    <mergeCell ref="CW76:DJ76"/>
    <mergeCell ref="DK76:DX76"/>
    <mergeCell ref="DY76:EL76"/>
    <mergeCell ref="EM76:FF76"/>
    <mergeCell ref="A75:BH75"/>
    <mergeCell ref="BI75:BN75"/>
    <mergeCell ref="BO75:CE75"/>
    <mergeCell ref="CF75:CV75"/>
    <mergeCell ref="CW75:DJ75"/>
    <mergeCell ref="DK75:DX75"/>
    <mergeCell ref="EM72:FF72"/>
    <mergeCell ref="A73:BH73"/>
    <mergeCell ref="BI73:BN73"/>
    <mergeCell ref="BO73:CE73"/>
    <mergeCell ref="CF73:CV73"/>
    <mergeCell ref="CW73:DJ73"/>
    <mergeCell ref="DK73:DX73"/>
    <mergeCell ref="DY73:EL73"/>
    <mergeCell ref="EM73:FF73"/>
    <mergeCell ref="CF72:CV72"/>
    <mergeCell ref="CW72:DJ72"/>
    <mergeCell ref="DK72:DX72"/>
    <mergeCell ref="DY72:EL72"/>
    <mergeCell ref="A74:BH74"/>
    <mergeCell ref="A72:BH72"/>
    <mergeCell ref="BI72:BN72"/>
    <mergeCell ref="BO72:CE72"/>
    <mergeCell ref="CW70:DJ70"/>
    <mergeCell ref="DK70:DX70"/>
    <mergeCell ref="DY70:EL70"/>
    <mergeCell ref="CW71:DJ71"/>
    <mergeCell ref="DK71:DX71"/>
    <mergeCell ref="DY71:EL71"/>
    <mergeCell ref="EM71:FF71"/>
    <mergeCell ref="A71:BH71"/>
    <mergeCell ref="BI71:BN71"/>
    <mergeCell ref="BO71:CE71"/>
    <mergeCell ref="CF71:CV71"/>
    <mergeCell ref="EM70:FF70"/>
    <mergeCell ref="A70:BH70"/>
    <mergeCell ref="BI70:BN70"/>
    <mergeCell ref="BO70:CE70"/>
    <mergeCell ref="CF70:CV70"/>
    <mergeCell ref="EM67:FF67"/>
    <mergeCell ref="A68:BH68"/>
    <mergeCell ref="BI68:BN68"/>
    <mergeCell ref="BO68:CE68"/>
    <mergeCell ref="CF68:CV68"/>
    <mergeCell ref="CW68:DJ68"/>
    <mergeCell ref="DK68:DX68"/>
    <mergeCell ref="DY68:EL68"/>
    <mergeCell ref="EM68:FF68"/>
    <mergeCell ref="BI67:BN67"/>
    <mergeCell ref="BO66:CE66"/>
    <mergeCell ref="CF66:CV66"/>
    <mergeCell ref="CW66:DJ66"/>
    <mergeCell ref="CW67:DJ67"/>
    <mergeCell ref="DK67:DX67"/>
    <mergeCell ref="DY67:EL67"/>
    <mergeCell ref="BO67:CE67"/>
    <mergeCell ref="CF67:CV67"/>
    <mergeCell ref="DK65:DX65"/>
    <mergeCell ref="DY65:EL65"/>
    <mergeCell ref="EM65:FF65"/>
    <mergeCell ref="DK66:DX66"/>
    <mergeCell ref="DY66:EL66"/>
    <mergeCell ref="EM66:FF66"/>
    <mergeCell ref="EM55:FF55"/>
    <mergeCell ref="A63:BH64"/>
    <mergeCell ref="BI63:BN64"/>
    <mergeCell ref="A69:BH69"/>
    <mergeCell ref="BI69:BN69"/>
    <mergeCell ref="A65:BH65"/>
    <mergeCell ref="BI65:BN65"/>
    <mergeCell ref="A66:BH66"/>
    <mergeCell ref="BI66:BN66"/>
    <mergeCell ref="CW65:DJ65"/>
    <mergeCell ref="EM63:FF64"/>
    <mergeCell ref="BO64:CE64"/>
    <mergeCell ref="CF64:CV64"/>
    <mergeCell ref="DK64:DX64"/>
    <mergeCell ref="DY64:EL64"/>
    <mergeCell ref="BO63:CV63"/>
    <mergeCell ref="CW63:DJ64"/>
    <mergeCell ref="DY41:EL41"/>
    <mergeCell ref="EM41:FF41"/>
    <mergeCell ref="DK46:DX46"/>
    <mergeCell ref="DY46:EL46"/>
    <mergeCell ref="EM46:FF46"/>
    <mergeCell ref="EM43:FF43"/>
    <mergeCell ref="EM42:FF42"/>
    <mergeCell ref="DK42:DX42"/>
    <mergeCell ref="DY42:EL42"/>
    <mergeCell ref="DK44:DX44"/>
    <mergeCell ref="BO65:CE65"/>
    <mergeCell ref="CF65:CV65"/>
    <mergeCell ref="BI54:BN54"/>
    <mergeCell ref="BI55:BN55"/>
    <mergeCell ref="BO55:CE55"/>
    <mergeCell ref="CF55:CV55"/>
    <mergeCell ref="BO57:CE57"/>
    <mergeCell ref="DK56:DX56"/>
    <mergeCell ref="DY56:EL56"/>
    <mergeCell ref="EM56:FF56"/>
    <mergeCell ref="BO69:CE69"/>
    <mergeCell ref="CF69:CV69"/>
    <mergeCell ref="BI47:BN47"/>
    <mergeCell ref="CW55:DJ55"/>
    <mergeCell ref="DK55:DX55"/>
    <mergeCell ref="DY55:EL55"/>
    <mergeCell ref="DK63:EL63"/>
    <mergeCell ref="A52:BH52"/>
    <mergeCell ref="A56:BH56"/>
    <mergeCell ref="BI56:BN56"/>
    <mergeCell ref="BO56:CE56"/>
    <mergeCell ref="CF56:CV56"/>
    <mergeCell ref="CW56:DJ56"/>
    <mergeCell ref="A55:BH55"/>
    <mergeCell ref="BO54:CE54"/>
    <mergeCell ref="CF54:CV54"/>
    <mergeCell ref="CW54:DJ54"/>
    <mergeCell ref="DK54:DX54"/>
    <mergeCell ref="DY54:EL54"/>
    <mergeCell ref="EM50:FF50"/>
    <mergeCell ref="DY51:EL51"/>
    <mergeCell ref="EM51:FF51"/>
    <mergeCell ref="EM54:FF54"/>
    <mergeCell ref="EM53:FF53"/>
    <mergeCell ref="A51:BH51"/>
    <mergeCell ref="BI51:BN51"/>
    <mergeCell ref="BO51:CE51"/>
    <mergeCell ref="CF51:CV51"/>
    <mergeCell ref="CW51:DJ51"/>
    <mergeCell ref="DK51:DX51"/>
    <mergeCell ref="EM11:FF11"/>
    <mergeCell ref="BI11:BN11"/>
    <mergeCell ref="BO11:CE11"/>
    <mergeCell ref="CF11:CV11"/>
    <mergeCell ref="A50:BH50"/>
    <mergeCell ref="BI50:BN50"/>
    <mergeCell ref="BO50:CE50"/>
    <mergeCell ref="CF50:CV50"/>
    <mergeCell ref="DK50:DX50"/>
    <mergeCell ref="DY50:EL50"/>
    <mergeCell ref="CW69:DJ69"/>
    <mergeCell ref="BO33:CE33"/>
    <mergeCell ref="CF33:CV33"/>
    <mergeCell ref="CW42:DJ42"/>
    <mergeCell ref="CW47:DJ47"/>
    <mergeCell ref="CF44:CV44"/>
    <mergeCell ref="CW44:DJ44"/>
    <mergeCell ref="CW35:DJ35"/>
    <mergeCell ref="CW60:DJ60"/>
    <mergeCell ref="CW50:DJ50"/>
    <mergeCell ref="EM27:FF27"/>
    <mergeCell ref="DK33:DX33"/>
    <mergeCell ref="DK27:DX27"/>
    <mergeCell ref="DY27:EL27"/>
    <mergeCell ref="EM29:FF29"/>
    <mergeCell ref="EM32:FF33"/>
    <mergeCell ref="DY33:EL33"/>
    <mergeCell ref="DK32:EL32"/>
    <mergeCell ref="EM26:FF26"/>
    <mergeCell ref="EM38:FF38"/>
    <mergeCell ref="BI23:BN23"/>
    <mergeCell ref="BO23:CE23"/>
    <mergeCell ref="CF23:CV23"/>
    <mergeCell ref="CW23:DJ23"/>
    <mergeCell ref="BI36:BN36"/>
    <mergeCell ref="BO36:CE36"/>
    <mergeCell ref="CF36:CV36"/>
    <mergeCell ref="DY28:EL28"/>
    <mergeCell ref="EM1:FF1"/>
    <mergeCell ref="BI49:BN49"/>
    <mergeCell ref="BI59:BN59"/>
    <mergeCell ref="BI21:BN21"/>
    <mergeCell ref="BO21:CE21"/>
    <mergeCell ref="CF21:CV21"/>
    <mergeCell ref="CW21:DJ21"/>
    <mergeCell ref="DK21:DX21"/>
    <mergeCell ref="EM47:FF47"/>
    <mergeCell ref="CF42:CV42"/>
    <mergeCell ref="BO24:CE24"/>
    <mergeCell ref="CF24:CV24"/>
    <mergeCell ref="A36:BH36"/>
    <mergeCell ref="BO41:CE41"/>
    <mergeCell ref="CF28:CV28"/>
    <mergeCell ref="BO28:CE28"/>
    <mergeCell ref="A26:BH26"/>
    <mergeCell ref="A27:BH27"/>
    <mergeCell ref="BI27:BN27"/>
    <mergeCell ref="A28:BH28"/>
    <mergeCell ref="DK47:DX47"/>
    <mergeCell ref="DY47:EL47"/>
    <mergeCell ref="BI45:BN45"/>
    <mergeCell ref="A47:BH47"/>
    <mergeCell ref="BO47:CE47"/>
    <mergeCell ref="CF47:CV47"/>
    <mergeCell ref="BI46:BN46"/>
    <mergeCell ref="BO46:CE46"/>
    <mergeCell ref="CF46:CV46"/>
    <mergeCell ref="EM44:FF44"/>
    <mergeCell ref="BO45:CE45"/>
    <mergeCell ref="CF45:CV45"/>
    <mergeCell ref="CW45:DJ45"/>
    <mergeCell ref="DK45:DX45"/>
    <mergeCell ref="DY45:EL45"/>
    <mergeCell ref="EM45:FF45"/>
    <mergeCell ref="BO44:CE44"/>
    <mergeCell ref="A3:FF3"/>
    <mergeCell ref="DY21:EL21"/>
    <mergeCell ref="EM21:FF21"/>
    <mergeCell ref="BI22:BN22"/>
    <mergeCell ref="BO22:CE22"/>
    <mergeCell ref="CF22:CV22"/>
    <mergeCell ref="CW22:DJ22"/>
    <mergeCell ref="DK22:DX22"/>
    <mergeCell ref="DY22:EL22"/>
    <mergeCell ref="EM19:FF19"/>
    <mergeCell ref="EM58:FF58"/>
    <mergeCell ref="BO59:CE59"/>
    <mergeCell ref="CF59:CV59"/>
    <mergeCell ref="CW59:DJ59"/>
    <mergeCell ref="DK59:DX59"/>
    <mergeCell ref="DY59:EL59"/>
    <mergeCell ref="EM59:FF59"/>
    <mergeCell ref="DK58:DX58"/>
    <mergeCell ref="DY58:EL58"/>
    <mergeCell ref="A49:BH49"/>
    <mergeCell ref="BO49:CE49"/>
    <mergeCell ref="CF49:CV49"/>
    <mergeCell ref="CW49:DJ49"/>
    <mergeCell ref="A58:BH58"/>
    <mergeCell ref="BO58:CE58"/>
    <mergeCell ref="CF58:CV58"/>
    <mergeCell ref="CW58:DJ58"/>
    <mergeCell ref="BI58:BN58"/>
    <mergeCell ref="A54:BH54"/>
    <mergeCell ref="EM49:FF49"/>
    <mergeCell ref="BI28:BN28"/>
    <mergeCell ref="EM28:FF28"/>
    <mergeCell ref="BI40:BN40"/>
    <mergeCell ref="DK40:DX40"/>
    <mergeCell ref="DY40:EL40"/>
    <mergeCell ref="CW46:DJ46"/>
    <mergeCell ref="DY44:EL44"/>
    <mergeCell ref="DK28:DX28"/>
    <mergeCell ref="DK38:DX38"/>
    <mergeCell ref="A19:BH19"/>
    <mergeCell ref="BO19:CE19"/>
    <mergeCell ref="CF19:CV19"/>
    <mergeCell ref="CW19:DJ19"/>
    <mergeCell ref="BI19:BN19"/>
    <mergeCell ref="CW10:DJ10"/>
    <mergeCell ref="BO10:CE10"/>
    <mergeCell ref="BI12:BN12"/>
    <mergeCell ref="A18:BH18"/>
    <mergeCell ref="BO18:CE18"/>
    <mergeCell ref="DY10:EL10"/>
    <mergeCell ref="DK9:DX9"/>
    <mergeCell ref="DY9:EL9"/>
    <mergeCell ref="EM10:FF10"/>
    <mergeCell ref="BI7:BN8"/>
    <mergeCell ref="EM9:FF9"/>
    <mergeCell ref="DK7:EL7"/>
    <mergeCell ref="EM7:FF8"/>
    <mergeCell ref="DK8:DX8"/>
    <mergeCell ref="DY8:EL8"/>
    <mergeCell ref="BI9:BN9"/>
    <mergeCell ref="A59:BH59"/>
    <mergeCell ref="A7:BH8"/>
    <mergeCell ref="BO7:CV7"/>
    <mergeCell ref="CW7:DJ8"/>
    <mergeCell ref="A9:BH9"/>
    <mergeCell ref="BO9:CE9"/>
    <mergeCell ref="CF9:CV9"/>
    <mergeCell ref="CW9:DJ9"/>
    <mergeCell ref="BI18:BN18"/>
    <mergeCell ref="BO12:CE12"/>
    <mergeCell ref="CF12:CV12"/>
    <mergeCell ref="DK69:DX69"/>
    <mergeCell ref="CW12:DJ12"/>
    <mergeCell ref="DK12:DX12"/>
    <mergeCell ref="CW13:DJ13"/>
    <mergeCell ref="DK13:DX13"/>
    <mergeCell ref="CF17:CV17"/>
    <mergeCell ref="BO40:CE40"/>
    <mergeCell ref="DK19:DX19"/>
    <mergeCell ref="DK18:DX18"/>
    <mergeCell ref="A13:BH13"/>
    <mergeCell ref="BI13:BN13"/>
    <mergeCell ref="BO13:CE13"/>
    <mergeCell ref="CF13:CV13"/>
    <mergeCell ref="BI16:BN16"/>
    <mergeCell ref="BO16:CE16"/>
    <mergeCell ref="CF16:CV16"/>
    <mergeCell ref="BI14:BN14"/>
    <mergeCell ref="DY12:EL12"/>
    <mergeCell ref="EM12:FF12"/>
    <mergeCell ref="DY13:EL13"/>
    <mergeCell ref="EM13:FF13"/>
    <mergeCell ref="BI15:BN15"/>
    <mergeCell ref="BO15:CE15"/>
    <mergeCell ref="CF15:CV15"/>
    <mergeCell ref="EM15:FF15"/>
    <mergeCell ref="CW14:DJ14"/>
    <mergeCell ref="DK14:DX14"/>
    <mergeCell ref="DY14:EL14"/>
    <mergeCell ref="EM14:FF14"/>
    <mergeCell ref="CW15:DJ15"/>
    <mergeCell ref="DK15:DX15"/>
    <mergeCell ref="DY15:EL15"/>
    <mergeCell ref="CW17:DJ17"/>
    <mergeCell ref="DK17:DX17"/>
    <mergeCell ref="CW16:DJ16"/>
    <mergeCell ref="DK16:DX16"/>
    <mergeCell ref="DY16:EL16"/>
    <mergeCell ref="EM16:FF16"/>
    <mergeCell ref="DY25:EL25"/>
    <mergeCell ref="DY18:EL18"/>
    <mergeCell ref="DY17:EL17"/>
    <mergeCell ref="EM18:FF18"/>
    <mergeCell ref="DY19:EL19"/>
    <mergeCell ref="EM17:FF17"/>
    <mergeCell ref="DY20:EL20"/>
    <mergeCell ref="EM20:FF20"/>
    <mergeCell ref="EM23:FF23"/>
    <mergeCell ref="CW24:DJ24"/>
    <mergeCell ref="BI17:BN17"/>
    <mergeCell ref="BO17:CE17"/>
    <mergeCell ref="BO25:CE25"/>
    <mergeCell ref="CF25:CV25"/>
    <mergeCell ref="CW25:DJ25"/>
    <mergeCell ref="CF18:CV18"/>
    <mergeCell ref="CW18:DJ18"/>
    <mergeCell ref="BI25:BN25"/>
    <mergeCell ref="BI24:BN24"/>
    <mergeCell ref="DK24:DX24"/>
    <mergeCell ref="DY24:EL24"/>
    <mergeCell ref="EM24:FF24"/>
    <mergeCell ref="DK25:DX25"/>
    <mergeCell ref="A32:BH33"/>
    <mergeCell ref="BI32:BN33"/>
    <mergeCell ref="BO32:CV32"/>
    <mergeCell ref="CW32:DJ33"/>
    <mergeCell ref="A25:BH25"/>
    <mergeCell ref="CW28:DJ28"/>
    <mergeCell ref="EM82:FF82"/>
    <mergeCell ref="CW34:DJ34"/>
    <mergeCell ref="DK34:DX34"/>
    <mergeCell ref="DY34:EL34"/>
    <mergeCell ref="EM34:FF34"/>
    <mergeCell ref="DY69:EL69"/>
    <mergeCell ref="CW40:DJ40"/>
    <mergeCell ref="EM40:FF40"/>
    <mergeCell ref="EM69:FF69"/>
    <mergeCell ref="CW82:DJ82"/>
    <mergeCell ref="A34:BH34"/>
    <mergeCell ref="BI34:BN34"/>
    <mergeCell ref="BO34:CE34"/>
    <mergeCell ref="CF34:CV34"/>
    <mergeCell ref="A37:BH37"/>
    <mergeCell ref="BI37:BN37"/>
    <mergeCell ref="BO37:CE37"/>
    <mergeCell ref="CF37:CV37"/>
    <mergeCell ref="A35:BH35"/>
    <mergeCell ref="DK82:DX82"/>
    <mergeCell ref="A82:BH82"/>
    <mergeCell ref="BI82:BN82"/>
    <mergeCell ref="BO82:CE82"/>
    <mergeCell ref="CF82:CV82"/>
    <mergeCell ref="BI35:BN35"/>
    <mergeCell ref="BO35:CE35"/>
    <mergeCell ref="CF35:CV35"/>
    <mergeCell ref="DK37:DX37"/>
    <mergeCell ref="BO39:CE39"/>
    <mergeCell ref="DY37:EL37"/>
    <mergeCell ref="EM37:FF37"/>
    <mergeCell ref="DK35:DX35"/>
    <mergeCell ref="EM36:FF36"/>
    <mergeCell ref="DY36:EL36"/>
    <mergeCell ref="DY35:EL35"/>
    <mergeCell ref="EM35:FF35"/>
    <mergeCell ref="EM60:FF60"/>
    <mergeCell ref="DK39:DX39"/>
    <mergeCell ref="DY39:EL39"/>
    <mergeCell ref="EM39:FF39"/>
    <mergeCell ref="A83:BH83"/>
    <mergeCell ref="BI83:BN83"/>
    <mergeCell ref="BO83:CE83"/>
    <mergeCell ref="CF83:CV83"/>
    <mergeCell ref="BI39:BN39"/>
    <mergeCell ref="DY82:EL82"/>
    <mergeCell ref="A60:BH60"/>
    <mergeCell ref="BI60:BN60"/>
    <mergeCell ref="BO60:CE60"/>
    <mergeCell ref="CF60:CV60"/>
    <mergeCell ref="DK60:DX60"/>
    <mergeCell ref="DY60:EL60"/>
    <mergeCell ref="BO38:CE38"/>
    <mergeCell ref="DK29:DX29"/>
    <mergeCell ref="DY29:EL29"/>
    <mergeCell ref="A29:BH29"/>
    <mergeCell ref="BI29:BN29"/>
    <mergeCell ref="BO29:CE29"/>
    <mergeCell ref="CF29:CV29"/>
    <mergeCell ref="CW29:DJ29"/>
    <mergeCell ref="DY38:EL38"/>
    <mergeCell ref="CW37:DJ37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rowBreaks count="5" manualBreakCount="5">
    <brk id="30" max="255" man="1"/>
    <brk id="61" max="161" man="1"/>
    <brk id="88" max="161" man="1"/>
    <brk id="121" max="161" man="1"/>
    <brk id="146" max="1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D6" sqref="D6"/>
    </sheetView>
  </sheetViews>
  <sheetFormatPr defaultColWidth="0.875" defaultRowHeight="12.75"/>
  <cols>
    <col min="1" max="16384" width="0.875" style="1" customWidth="1"/>
  </cols>
  <sheetData>
    <row r="1" spans="92:108" s="13" customFormat="1" ht="15" customHeight="1" thickBot="1">
      <c r="CN1" s="22" t="s">
        <v>43</v>
      </c>
      <c r="CP1" s="258" t="s">
        <v>537</v>
      </c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60"/>
    </row>
    <row r="2" ht="15" customHeight="1"/>
    <row r="3" spans="1:108" ht="15" customHeight="1">
      <c r="A3" s="568" t="s">
        <v>538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</row>
    <row r="4" spans="1:108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" customHeight="1">
      <c r="A5" s="5" t="s">
        <v>47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79" t="s">
        <v>626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ht="18" customHeight="1"/>
    <row r="7" spans="1:108" s="15" customFormat="1" ht="15" customHeight="1">
      <c r="A7" s="413" t="s">
        <v>539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4"/>
      <c r="AG7" s="417" t="s">
        <v>540</v>
      </c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4"/>
      <c r="AW7" s="410" t="s">
        <v>64</v>
      </c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0" t="s">
        <v>88</v>
      </c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</row>
    <row r="8" spans="1:108" s="15" customFormat="1" ht="35.2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6"/>
      <c r="AG8" s="418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6"/>
      <c r="AW8" s="418" t="s">
        <v>62</v>
      </c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6"/>
      <c r="BL8" s="418" t="s">
        <v>63</v>
      </c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6"/>
      <c r="CA8" s="410" t="s">
        <v>62</v>
      </c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2"/>
      <c r="CP8" s="410" t="s">
        <v>63</v>
      </c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</row>
    <row r="9" spans="1:108" s="14" customFormat="1" ht="12.75" customHeight="1" thickBot="1">
      <c r="A9" s="566">
        <v>1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7"/>
      <c r="AG9" s="167">
        <v>2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167">
        <v>3</v>
      </c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4"/>
      <c r="BL9" s="167">
        <v>4</v>
      </c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4"/>
      <c r="CA9" s="167">
        <v>5</v>
      </c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67">
        <v>6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</row>
    <row r="10" spans="1:108" ht="24.75" customHeight="1">
      <c r="A10" s="545" t="s">
        <v>65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6"/>
      <c r="AG10" s="83" t="s">
        <v>543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439"/>
      <c r="AW10" s="289">
        <v>4892273.54</v>
      </c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1"/>
      <c r="BL10" s="289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1"/>
      <c r="CA10" s="289">
        <v>2506039.26</v>
      </c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89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437"/>
    </row>
    <row r="11" spans="1:108" ht="18" customHeight="1">
      <c r="A11" s="564" t="s">
        <v>553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5"/>
      <c r="AG11" s="102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438"/>
      <c r="AW11" s="347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9"/>
      <c r="BL11" s="224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6"/>
      <c r="CA11" s="224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347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426"/>
    </row>
    <row r="12" spans="1:108" ht="18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433"/>
      <c r="AW12" s="224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6"/>
      <c r="BL12" s="224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6"/>
      <c r="CA12" s="224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4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429"/>
    </row>
    <row r="13" spans="1:108" ht="18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74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433"/>
      <c r="AW13" s="224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6"/>
      <c r="BL13" s="224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6"/>
      <c r="CA13" s="224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4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429"/>
    </row>
    <row r="14" spans="1:108" ht="18" customHeight="1">
      <c r="A14" s="96" t="s">
        <v>51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547"/>
      <c r="AG14" s="74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433"/>
      <c r="AW14" s="224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6"/>
      <c r="BL14" s="224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6"/>
      <c r="CA14" s="224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4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429"/>
    </row>
    <row r="15" spans="1:108" ht="18" customHeight="1">
      <c r="A15" s="545" t="s">
        <v>89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6"/>
      <c r="AG15" s="74" t="s">
        <v>544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433"/>
      <c r="AW15" s="224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6"/>
      <c r="BL15" s="224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6"/>
      <c r="CA15" s="224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4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429"/>
    </row>
    <row r="16" spans="1:108" ht="18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74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433"/>
      <c r="AW16" s="224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6"/>
      <c r="BL16" s="224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A16" s="224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4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429"/>
    </row>
    <row r="17" spans="1:108" ht="18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102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438"/>
      <c r="AW17" s="347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9"/>
      <c r="BL17" s="224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6"/>
      <c r="CA17" s="224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347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426"/>
    </row>
    <row r="18" spans="1:108" ht="18" customHeight="1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433"/>
      <c r="AW18" s="224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6"/>
      <c r="BL18" s="224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6"/>
      <c r="CA18" s="224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4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429"/>
    </row>
    <row r="19" spans="1:108" ht="18" customHeight="1">
      <c r="A19" s="96" t="s">
        <v>52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547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433"/>
      <c r="AW19" s="224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224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6"/>
      <c r="CA19" s="224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4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429"/>
    </row>
    <row r="20" spans="1:108" ht="18" customHeight="1">
      <c r="A20" s="545" t="s">
        <v>541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6"/>
      <c r="AG20" s="74" t="s">
        <v>545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433"/>
      <c r="AW20" s="224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6"/>
      <c r="BL20" s="224" t="s">
        <v>90</v>
      </c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6"/>
      <c r="CA20" s="224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4" t="s">
        <v>90</v>
      </c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429"/>
    </row>
    <row r="21" spans="1:108" ht="18" customHeight="1">
      <c r="A21" s="563"/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433"/>
      <c r="AW21" s="224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6"/>
      <c r="BL21" s="224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6"/>
      <c r="CA21" s="224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4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429"/>
    </row>
    <row r="22" spans="1:108" ht="18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433"/>
      <c r="AW22" s="224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6"/>
      <c r="BL22" s="224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6"/>
      <c r="CA22" s="224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4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429"/>
    </row>
    <row r="23" spans="1:108" ht="18" customHeight="1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433"/>
      <c r="AW23" s="224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6"/>
      <c r="BL23" s="224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6"/>
      <c r="CA23" s="224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4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429"/>
    </row>
    <row r="24" spans="1:108" ht="18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74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433"/>
      <c r="AW24" s="224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6"/>
      <c r="BL24" s="224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6"/>
      <c r="CA24" s="224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4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429"/>
    </row>
    <row r="25" spans="1:108" ht="18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74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433"/>
      <c r="AW25" s="224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  <c r="BL25" s="224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6"/>
      <c r="CA25" s="224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4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429"/>
    </row>
    <row r="26" spans="1:108" ht="18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7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433"/>
      <c r="AW26" s="224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6"/>
      <c r="BL26" s="224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6"/>
      <c r="CA26" s="224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4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429"/>
    </row>
    <row r="27" spans="1:108" ht="18" customHeigh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7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433"/>
      <c r="AW27" s="224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6"/>
      <c r="BL27" s="224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6"/>
      <c r="CA27" s="224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4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429"/>
    </row>
    <row r="28" spans="1:108" s="6" customFormat="1" ht="18" customHeight="1">
      <c r="A28" s="548" t="s">
        <v>542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9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447"/>
      <c r="AW28" s="255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7"/>
      <c r="BL28" s="255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7"/>
      <c r="CA28" s="255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5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436"/>
    </row>
    <row r="29" spans="1:108" s="13" customFormat="1" ht="1.5" customHeight="1" thickBot="1">
      <c r="A29" s="559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60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2"/>
      <c r="AW29" s="556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8"/>
      <c r="BL29" s="556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8"/>
      <c r="CA29" s="556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3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5"/>
    </row>
    <row r="30" ht="7.5" customHeight="1" thickBot="1"/>
    <row r="31" spans="1:108" ht="18" customHeight="1" thickBo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6" t="s">
        <v>44</v>
      </c>
      <c r="AF31" s="65"/>
      <c r="AG31" s="550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2"/>
      <c r="AW31" s="540">
        <f>SUM(AW10:BK28)</f>
        <v>4892273.54</v>
      </c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541"/>
      <c r="BJ31" s="541"/>
      <c r="BK31" s="542"/>
      <c r="BL31" s="543"/>
      <c r="BM31" s="541"/>
      <c r="BN31" s="541"/>
      <c r="BO31" s="541"/>
      <c r="BP31" s="541"/>
      <c r="BQ31" s="541"/>
      <c r="BR31" s="541"/>
      <c r="BS31" s="541"/>
      <c r="BT31" s="541"/>
      <c r="BU31" s="541"/>
      <c r="BV31" s="541"/>
      <c r="BW31" s="541"/>
      <c r="BX31" s="541"/>
      <c r="BY31" s="541"/>
      <c r="BZ31" s="542"/>
      <c r="CA31" s="540">
        <f>SUM(CA10:CO28)</f>
        <v>2506039.26</v>
      </c>
      <c r="CB31" s="541"/>
      <c r="CC31" s="541"/>
      <c r="CD31" s="541"/>
      <c r="CE31" s="541"/>
      <c r="CF31" s="541"/>
      <c r="CG31" s="541"/>
      <c r="CH31" s="541"/>
      <c r="CI31" s="541"/>
      <c r="CJ31" s="541"/>
      <c r="CK31" s="541"/>
      <c r="CL31" s="541"/>
      <c r="CM31" s="541"/>
      <c r="CN31" s="541"/>
      <c r="CO31" s="541"/>
      <c r="CP31" s="543"/>
      <c r="CQ31" s="541"/>
      <c r="CR31" s="541"/>
      <c r="CS31" s="541"/>
      <c r="CT31" s="541"/>
      <c r="CU31" s="541"/>
      <c r="CV31" s="541"/>
      <c r="CW31" s="541"/>
      <c r="CX31" s="541"/>
      <c r="CY31" s="541"/>
      <c r="CZ31" s="541"/>
      <c r="DA31" s="541"/>
      <c r="DB31" s="541"/>
      <c r="DC31" s="541"/>
      <c r="DD31" s="544"/>
    </row>
  </sheetData>
  <sheetProtection/>
  <mergeCells count="142">
    <mergeCell ref="CP26:DD26"/>
    <mergeCell ref="CP10:DD10"/>
    <mergeCell ref="CP16:DD16"/>
    <mergeCell ref="CA24:CO24"/>
    <mergeCell ref="CP24:DD24"/>
    <mergeCell ref="CA25:CO25"/>
    <mergeCell ref="CP23:DD23"/>
    <mergeCell ref="CA10:CO10"/>
    <mergeCell ref="CA11:CO11"/>
    <mergeCell ref="CP13:DD13"/>
    <mergeCell ref="A25:AF25"/>
    <mergeCell ref="AG25:AV25"/>
    <mergeCell ref="AW25:BK25"/>
    <mergeCell ref="A26:AF26"/>
    <mergeCell ref="AG26:AV26"/>
    <mergeCell ref="AW26:BK26"/>
    <mergeCell ref="A22:AF22"/>
    <mergeCell ref="AG22:AV22"/>
    <mergeCell ref="AW22:BK22"/>
    <mergeCell ref="BL22:BZ22"/>
    <mergeCell ref="A24:AF24"/>
    <mergeCell ref="AG24:AV24"/>
    <mergeCell ref="AW24:BK24"/>
    <mergeCell ref="A23:AF23"/>
    <mergeCell ref="AG23:AV23"/>
    <mergeCell ref="AW23:BK23"/>
    <mergeCell ref="A9:AF9"/>
    <mergeCell ref="AG9:AV9"/>
    <mergeCell ref="CP1:DD1"/>
    <mergeCell ref="A3:DD3"/>
    <mergeCell ref="A7:AF8"/>
    <mergeCell ref="AG7:AV8"/>
    <mergeCell ref="BL8:BZ8"/>
    <mergeCell ref="CA8:CO8"/>
    <mergeCell ref="CA9:CO9"/>
    <mergeCell ref="BL9:BZ9"/>
    <mergeCell ref="AW9:BK9"/>
    <mergeCell ref="BL11:BZ11"/>
    <mergeCell ref="AG10:AV10"/>
    <mergeCell ref="AW10:BK10"/>
    <mergeCell ref="BL10:BZ10"/>
    <mergeCell ref="AW12:BK12"/>
    <mergeCell ref="BL12:BZ12"/>
    <mergeCell ref="AG11:AV11"/>
    <mergeCell ref="AW11:BK11"/>
    <mergeCell ref="A11:AF11"/>
    <mergeCell ref="A12:AF12"/>
    <mergeCell ref="AG12:AV12"/>
    <mergeCell ref="BL16:BZ16"/>
    <mergeCell ref="A16:AF16"/>
    <mergeCell ref="AG16:AV16"/>
    <mergeCell ref="AG14:AV14"/>
    <mergeCell ref="AW14:BK14"/>
    <mergeCell ref="A13:AF13"/>
    <mergeCell ref="AG13:AV13"/>
    <mergeCell ref="AW13:BK13"/>
    <mergeCell ref="AG17:AV17"/>
    <mergeCell ref="AW17:BK17"/>
    <mergeCell ref="A17:AF17"/>
    <mergeCell ref="AW16:BK16"/>
    <mergeCell ref="AG15:AV15"/>
    <mergeCell ref="AW15:BK15"/>
    <mergeCell ref="A18:AF18"/>
    <mergeCell ref="AG18:AV18"/>
    <mergeCell ref="AG19:AV19"/>
    <mergeCell ref="AW19:BK19"/>
    <mergeCell ref="AW18:BK18"/>
    <mergeCell ref="BL18:BZ18"/>
    <mergeCell ref="A21:AF21"/>
    <mergeCell ref="AG21:AV21"/>
    <mergeCell ref="AW21:BK21"/>
    <mergeCell ref="AG20:AV20"/>
    <mergeCell ref="AW20:BK20"/>
    <mergeCell ref="BL19:BZ19"/>
    <mergeCell ref="A29:AF29"/>
    <mergeCell ref="AG29:AV29"/>
    <mergeCell ref="AW29:BK29"/>
    <mergeCell ref="AG28:AV28"/>
    <mergeCell ref="AW28:BK28"/>
    <mergeCell ref="A27:AF27"/>
    <mergeCell ref="AG27:AV27"/>
    <mergeCell ref="AW27:BK27"/>
    <mergeCell ref="BL13:BZ13"/>
    <mergeCell ref="BL14:BZ14"/>
    <mergeCell ref="CA22:CO22"/>
    <mergeCell ref="CA23:CO23"/>
    <mergeCell ref="CA14:CO14"/>
    <mergeCell ref="CA16:CO16"/>
    <mergeCell ref="BL23:BZ23"/>
    <mergeCell ref="CA17:CO17"/>
    <mergeCell ref="CA18:CO18"/>
    <mergeCell ref="BL20:BZ20"/>
    <mergeCell ref="CA21:CO21"/>
    <mergeCell ref="BL28:BZ28"/>
    <mergeCell ref="BL29:BZ29"/>
    <mergeCell ref="BL17:BZ17"/>
    <mergeCell ref="BL15:BZ15"/>
    <mergeCell ref="BL26:BZ26"/>
    <mergeCell ref="BL25:BZ25"/>
    <mergeCell ref="BL24:BZ24"/>
    <mergeCell ref="BL21:BZ21"/>
    <mergeCell ref="BL27:BZ27"/>
    <mergeCell ref="CP18:DD18"/>
    <mergeCell ref="CP14:DD14"/>
    <mergeCell ref="CA12:CO12"/>
    <mergeCell ref="CA13:CO13"/>
    <mergeCell ref="CA29:CO29"/>
    <mergeCell ref="CA27:CO27"/>
    <mergeCell ref="CA15:CO15"/>
    <mergeCell ref="CA28:CO28"/>
    <mergeCell ref="CA19:CO19"/>
    <mergeCell ref="CA20:CO20"/>
    <mergeCell ref="CP11:DD11"/>
    <mergeCell ref="CA26:CO26"/>
    <mergeCell ref="CP28:DD28"/>
    <mergeCell ref="CP25:DD25"/>
    <mergeCell ref="CP8:DD8"/>
    <mergeCell ref="CP9:DD9"/>
    <mergeCell ref="CP12:DD12"/>
    <mergeCell ref="CP15:DD15"/>
    <mergeCell ref="CP21:DD21"/>
    <mergeCell ref="CP27:DD27"/>
    <mergeCell ref="AG31:AV31"/>
    <mergeCell ref="CP22:DD22"/>
    <mergeCell ref="BL31:BZ31"/>
    <mergeCell ref="AG5:DD5"/>
    <mergeCell ref="AW8:BK8"/>
    <mergeCell ref="AW7:BZ7"/>
    <mergeCell ref="CA7:DD7"/>
    <mergeCell ref="CP19:DD19"/>
    <mergeCell ref="CP20:DD20"/>
    <mergeCell ref="CP29:DD29"/>
    <mergeCell ref="AW31:BK31"/>
    <mergeCell ref="CP17:DD17"/>
    <mergeCell ref="CA31:CO31"/>
    <mergeCell ref="CP31:DD31"/>
    <mergeCell ref="A10:AF10"/>
    <mergeCell ref="A14:AF14"/>
    <mergeCell ref="A15:AF15"/>
    <mergeCell ref="A19:AF19"/>
    <mergeCell ref="A20:AF20"/>
    <mergeCell ref="A28:AF2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6384" width="0.875" style="1" customWidth="1"/>
  </cols>
  <sheetData>
    <row r="1" spans="92:108" s="13" customFormat="1" ht="15" customHeight="1" thickBot="1">
      <c r="CN1" s="22" t="s">
        <v>43</v>
      </c>
      <c r="CP1" s="258" t="s">
        <v>537</v>
      </c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60"/>
    </row>
    <row r="2" ht="15" customHeight="1"/>
    <row r="3" spans="1:108" ht="15" customHeight="1">
      <c r="A3" s="568" t="s">
        <v>538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</row>
    <row r="4" spans="1:108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" customHeight="1">
      <c r="A5" s="5" t="s">
        <v>47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79" t="s">
        <v>649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ht="18" customHeight="1"/>
    <row r="7" spans="1:108" s="15" customFormat="1" ht="15" customHeight="1">
      <c r="A7" s="413" t="s">
        <v>539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4"/>
      <c r="AG7" s="417" t="s">
        <v>540</v>
      </c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4"/>
      <c r="AW7" s="410" t="s">
        <v>64</v>
      </c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0" t="s">
        <v>88</v>
      </c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</row>
    <row r="8" spans="1:108" s="15" customFormat="1" ht="35.2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6"/>
      <c r="AG8" s="418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6"/>
      <c r="AW8" s="418" t="s">
        <v>62</v>
      </c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6"/>
      <c r="BL8" s="418" t="s">
        <v>63</v>
      </c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6"/>
      <c r="CA8" s="410" t="s">
        <v>62</v>
      </c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2"/>
      <c r="CP8" s="410" t="s">
        <v>63</v>
      </c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</row>
    <row r="9" spans="1:108" s="14" customFormat="1" ht="12.75" customHeight="1" thickBot="1">
      <c r="A9" s="566">
        <v>1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7"/>
      <c r="AG9" s="167">
        <v>2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167">
        <v>3</v>
      </c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4"/>
      <c r="BL9" s="167">
        <v>4</v>
      </c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4"/>
      <c r="CA9" s="167">
        <v>5</v>
      </c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67">
        <v>6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</row>
    <row r="10" spans="1:108" ht="24.75" customHeight="1">
      <c r="A10" s="545" t="s">
        <v>65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6"/>
      <c r="AG10" s="83" t="s">
        <v>543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439"/>
      <c r="AW10" s="289">
        <v>26900</v>
      </c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1"/>
      <c r="BL10" s="289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1"/>
      <c r="CA10" s="289">
        <v>12140000</v>
      </c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89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437"/>
    </row>
    <row r="11" spans="1:108" ht="18" customHeight="1">
      <c r="A11" s="564" t="s">
        <v>553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5"/>
      <c r="AG11" s="102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438"/>
      <c r="AW11" s="347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9"/>
      <c r="BL11" s="224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6"/>
      <c r="CA11" s="224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347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426"/>
    </row>
    <row r="12" spans="1:108" ht="18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433"/>
      <c r="AW12" s="224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6"/>
      <c r="BL12" s="224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6"/>
      <c r="CA12" s="224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4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429"/>
    </row>
    <row r="13" spans="1:108" ht="18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74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433"/>
      <c r="AW13" s="224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6"/>
      <c r="BL13" s="224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6"/>
      <c r="CA13" s="224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4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429"/>
    </row>
    <row r="14" spans="1:108" ht="18" customHeight="1">
      <c r="A14" s="96" t="s">
        <v>51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547"/>
      <c r="AG14" s="74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433"/>
      <c r="AW14" s="224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6"/>
      <c r="BL14" s="224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6"/>
      <c r="CA14" s="224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4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429"/>
    </row>
    <row r="15" spans="1:108" ht="18" customHeight="1">
      <c r="A15" s="545" t="s">
        <v>89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6"/>
      <c r="AG15" s="74" t="s">
        <v>544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433"/>
      <c r="AW15" s="224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6"/>
      <c r="BL15" s="224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6"/>
      <c r="CA15" s="224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4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429"/>
    </row>
    <row r="16" spans="1:108" ht="18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74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433"/>
      <c r="AW16" s="224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6"/>
      <c r="BL16" s="224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A16" s="224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4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429"/>
    </row>
    <row r="17" spans="1:108" ht="18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102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438"/>
      <c r="AW17" s="347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9"/>
      <c r="BL17" s="224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6"/>
      <c r="CA17" s="224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347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426"/>
    </row>
    <row r="18" spans="1:108" ht="18" customHeight="1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433"/>
      <c r="AW18" s="224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6"/>
      <c r="BL18" s="224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6"/>
      <c r="CA18" s="224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4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429"/>
    </row>
    <row r="19" spans="1:108" ht="18" customHeight="1">
      <c r="A19" s="96" t="s">
        <v>52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547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433"/>
      <c r="AW19" s="224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224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6"/>
      <c r="CA19" s="224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4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429"/>
    </row>
    <row r="20" spans="1:108" ht="18" customHeight="1">
      <c r="A20" s="545" t="s">
        <v>541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6"/>
      <c r="AG20" s="74" t="s">
        <v>545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433"/>
      <c r="AW20" s="224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6"/>
      <c r="BL20" s="224" t="s">
        <v>90</v>
      </c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6"/>
      <c r="CA20" s="224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4" t="s">
        <v>90</v>
      </c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429"/>
    </row>
    <row r="21" spans="1:108" ht="18" customHeight="1">
      <c r="A21" s="563"/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433"/>
      <c r="AW21" s="224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6"/>
      <c r="BL21" s="224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6"/>
      <c r="CA21" s="224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4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429"/>
    </row>
    <row r="22" spans="1:108" ht="18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433"/>
      <c r="AW22" s="224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6"/>
      <c r="BL22" s="224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6"/>
      <c r="CA22" s="224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4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429"/>
    </row>
    <row r="23" spans="1:108" ht="18" customHeight="1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433"/>
      <c r="AW23" s="224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6"/>
      <c r="BL23" s="224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6"/>
      <c r="CA23" s="224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4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429"/>
    </row>
    <row r="24" spans="1:108" ht="18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74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433"/>
      <c r="AW24" s="224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6"/>
      <c r="BL24" s="224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6"/>
      <c r="CA24" s="224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4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429"/>
    </row>
    <row r="25" spans="1:108" ht="18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74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433"/>
      <c r="AW25" s="224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  <c r="BL25" s="224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6"/>
      <c r="CA25" s="224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4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429"/>
    </row>
    <row r="26" spans="1:108" ht="18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7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433"/>
      <c r="AW26" s="224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6"/>
      <c r="BL26" s="224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6"/>
      <c r="CA26" s="224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4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429"/>
    </row>
    <row r="27" spans="1:108" ht="18" customHeigh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7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433"/>
      <c r="AW27" s="224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6"/>
      <c r="BL27" s="224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6"/>
      <c r="CA27" s="224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4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429"/>
    </row>
    <row r="28" spans="1:108" s="6" customFormat="1" ht="18" customHeight="1">
      <c r="A28" s="548" t="s">
        <v>542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9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447"/>
      <c r="AW28" s="255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7"/>
      <c r="BL28" s="255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7"/>
      <c r="CA28" s="255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5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436"/>
    </row>
    <row r="29" spans="1:108" s="13" customFormat="1" ht="1.5" customHeight="1" thickBot="1">
      <c r="A29" s="559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60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2"/>
      <c r="AW29" s="556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8"/>
      <c r="BL29" s="556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8"/>
      <c r="CA29" s="556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3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5"/>
    </row>
    <row r="30" ht="7.5" customHeight="1" thickBot="1"/>
    <row r="31" spans="1:108" ht="18" customHeight="1" thickBo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6" t="s">
        <v>44</v>
      </c>
      <c r="AF31" s="65"/>
      <c r="AG31" s="550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2"/>
      <c r="AW31" s="540">
        <f>SUM(AW10:BK28)</f>
        <v>26900</v>
      </c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70"/>
      <c r="BL31" s="540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70"/>
      <c r="CA31" s="540">
        <f>SUM(CA10:CO28)</f>
        <v>12140000</v>
      </c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569"/>
      <c r="CM31" s="569"/>
      <c r="CN31" s="569"/>
      <c r="CO31" s="569"/>
      <c r="CP31" s="540"/>
      <c r="CQ31" s="569"/>
      <c r="CR31" s="569"/>
      <c r="CS31" s="569"/>
      <c r="CT31" s="569"/>
      <c r="CU31" s="569"/>
      <c r="CV31" s="569"/>
      <c r="CW31" s="569"/>
      <c r="CX31" s="569"/>
      <c r="CY31" s="569"/>
      <c r="CZ31" s="569"/>
      <c r="DA31" s="569"/>
      <c r="DB31" s="569"/>
      <c r="DC31" s="569"/>
      <c r="DD31" s="571"/>
    </row>
  </sheetData>
  <sheetProtection/>
  <mergeCells count="142">
    <mergeCell ref="AG31:AV31"/>
    <mergeCell ref="AW31:BK31"/>
    <mergeCell ref="BL31:BZ31"/>
    <mergeCell ref="CA31:CO31"/>
    <mergeCell ref="CP31:DD31"/>
    <mergeCell ref="A29:AF29"/>
    <mergeCell ref="AG29:AV29"/>
    <mergeCell ref="AW29:BK29"/>
    <mergeCell ref="BL29:BZ29"/>
    <mergeCell ref="CA29:CO29"/>
    <mergeCell ref="CP29:DD29"/>
    <mergeCell ref="A28:AF28"/>
    <mergeCell ref="AG28:AV28"/>
    <mergeCell ref="AW28:BK28"/>
    <mergeCell ref="BL28:BZ28"/>
    <mergeCell ref="CA28:CO28"/>
    <mergeCell ref="CP28:DD28"/>
    <mergeCell ref="A27:AF27"/>
    <mergeCell ref="AG27:AV27"/>
    <mergeCell ref="AW27:BK27"/>
    <mergeCell ref="BL27:BZ27"/>
    <mergeCell ref="CA27:CO27"/>
    <mergeCell ref="CP27:DD27"/>
    <mergeCell ref="A26:AF26"/>
    <mergeCell ref="AG26:AV26"/>
    <mergeCell ref="AW26:BK26"/>
    <mergeCell ref="BL26:BZ26"/>
    <mergeCell ref="CA26:CO26"/>
    <mergeCell ref="CP26:DD26"/>
    <mergeCell ref="A25:AF25"/>
    <mergeCell ref="AG25:AV25"/>
    <mergeCell ref="AW25:BK25"/>
    <mergeCell ref="BL25:BZ25"/>
    <mergeCell ref="CA25:CO25"/>
    <mergeCell ref="CP25:DD25"/>
    <mergeCell ref="A24:AF24"/>
    <mergeCell ref="AG24:AV24"/>
    <mergeCell ref="AW24:BK24"/>
    <mergeCell ref="BL24:BZ24"/>
    <mergeCell ref="CA24:CO24"/>
    <mergeCell ref="CP24:DD24"/>
    <mergeCell ref="A23:AF23"/>
    <mergeCell ref="AG23:AV23"/>
    <mergeCell ref="AW23:BK23"/>
    <mergeCell ref="BL23:BZ23"/>
    <mergeCell ref="CA23:CO23"/>
    <mergeCell ref="CP23:DD23"/>
    <mergeCell ref="A22:AF22"/>
    <mergeCell ref="AG22:AV22"/>
    <mergeCell ref="AW22:BK22"/>
    <mergeCell ref="BL22:BZ22"/>
    <mergeCell ref="CA22:CO22"/>
    <mergeCell ref="CP22:DD22"/>
    <mergeCell ref="A21:AF21"/>
    <mergeCell ref="AG21:AV21"/>
    <mergeCell ref="AW21:BK21"/>
    <mergeCell ref="BL21:BZ21"/>
    <mergeCell ref="CA21:CO21"/>
    <mergeCell ref="CP21:DD21"/>
    <mergeCell ref="A20:AF20"/>
    <mergeCell ref="AG20:AV20"/>
    <mergeCell ref="AW20:BK20"/>
    <mergeCell ref="BL20:BZ20"/>
    <mergeCell ref="CA20:CO20"/>
    <mergeCell ref="CP20:DD20"/>
    <mergeCell ref="A19:AF19"/>
    <mergeCell ref="AG19:AV19"/>
    <mergeCell ref="AW19:BK19"/>
    <mergeCell ref="BL19:BZ19"/>
    <mergeCell ref="CA19:CO19"/>
    <mergeCell ref="CP19:DD19"/>
    <mergeCell ref="A18:AF18"/>
    <mergeCell ref="AG18:AV18"/>
    <mergeCell ref="AW18:BK18"/>
    <mergeCell ref="BL18:BZ18"/>
    <mergeCell ref="CA18:CO18"/>
    <mergeCell ref="CP18:DD18"/>
    <mergeCell ref="A17:AF17"/>
    <mergeCell ref="AG17:AV17"/>
    <mergeCell ref="AW17:BK17"/>
    <mergeCell ref="BL17:BZ17"/>
    <mergeCell ref="CA17:CO17"/>
    <mergeCell ref="CP17:DD17"/>
    <mergeCell ref="A16:AF16"/>
    <mergeCell ref="AG16:AV16"/>
    <mergeCell ref="AW16:BK16"/>
    <mergeCell ref="BL16:BZ16"/>
    <mergeCell ref="CA16:CO16"/>
    <mergeCell ref="CP16:DD16"/>
    <mergeCell ref="A15:AF15"/>
    <mergeCell ref="AG15:AV15"/>
    <mergeCell ref="AW15:BK15"/>
    <mergeCell ref="BL15:BZ15"/>
    <mergeCell ref="CA15:CO15"/>
    <mergeCell ref="CP15:DD15"/>
    <mergeCell ref="A14:AF14"/>
    <mergeCell ref="AG14:AV14"/>
    <mergeCell ref="AW14:BK14"/>
    <mergeCell ref="BL14:BZ14"/>
    <mergeCell ref="CA14:CO14"/>
    <mergeCell ref="CP14:DD14"/>
    <mergeCell ref="A13:AF13"/>
    <mergeCell ref="AG13:AV13"/>
    <mergeCell ref="AW13:BK13"/>
    <mergeCell ref="BL13:BZ13"/>
    <mergeCell ref="CA13:CO13"/>
    <mergeCell ref="CP13:DD13"/>
    <mergeCell ref="A12:AF12"/>
    <mergeCell ref="AG12:AV12"/>
    <mergeCell ref="AW12:BK12"/>
    <mergeCell ref="BL12:BZ12"/>
    <mergeCell ref="CA12:CO12"/>
    <mergeCell ref="CP12:DD12"/>
    <mergeCell ref="A11:AF11"/>
    <mergeCell ref="AG11:AV11"/>
    <mergeCell ref="AW11:BK11"/>
    <mergeCell ref="BL11:BZ11"/>
    <mergeCell ref="CA11:CO11"/>
    <mergeCell ref="CP11:DD11"/>
    <mergeCell ref="A10:AF10"/>
    <mergeCell ref="AG10:AV10"/>
    <mergeCell ref="AW10:BK10"/>
    <mergeCell ref="BL10:BZ10"/>
    <mergeCell ref="CA10:CO10"/>
    <mergeCell ref="CP10:DD10"/>
    <mergeCell ref="CP8:DD8"/>
    <mergeCell ref="A9:AF9"/>
    <mergeCell ref="AG9:AV9"/>
    <mergeCell ref="AW9:BK9"/>
    <mergeCell ref="BL9:BZ9"/>
    <mergeCell ref="CA9:CO9"/>
    <mergeCell ref="CP9:DD9"/>
    <mergeCell ref="CP1:DD1"/>
    <mergeCell ref="A3:DD3"/>
    <mergeCell ref="AG5:DD5"/>
    <mergeCell ref="A7:AF8"/>
    <mergeCell ref="AG7:AV8"/>
    <mergeCell ref="AW7:BZ7"/>
    <mergeCell ref="CA7:DD7"/>
    <mergeCell ref="AW8:BK8"/>
    <mergeCell ref="BL8:BZ8"/>
    <mergeCell ref="CA8:CO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2012-04-12T11:16:40Z</cp:lastPrinted>
  <dcterms:created xsi:type="dcterms:W3CDTF">2007-09-26T10:24:08Z</dcterms:created>
  <dcterms:modified xsi:type="dcterms:W3CDTF">2012-04-12T11:16:47Z</dcterms:modified>
  <cp:category/>
  <cp:version/>
  <cp:contentType/>
  <cp:contentStatus/>
</cp:coreProperties>
</file>